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vivlant07\Downloads\"/>
    </mc:Choice>
  </mc:AlternateContent>
  <xr:revisionPtr revIDLastSave="0" documentId="8_{290CB957-8E34-4A78-B846-0CAF63AAB1F0}" xr6:coauthVersionLast="47" xr6:coauthVersionMax="47" xr10:uidLastSave="{00000000-0000-0000-0000-000000000000}"/>
  <bookViews>
    <workbookView xWindow="-108" yWindow="-108" windowWidth="23256" windowHeight="12576" xr2:uid="{00000000-000D-0000-FFFF-FFFF00000000}"/>
  </bookViews>
  <sheets>
    <sheet name="BASE DE DATOS CONVENIO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5" i="7" l="1"/>
  <c r="K275" i="7" s="1"/>
  <c r="J274" i="7"/>
  <c r="K274" i="7" s="1"/>
  <c r="J273" i="7"/>
  <c r="K273" i="7" s="1"/>
  <c r="J272" i="7"/>
  <c r="K272" i="7" s="1"/>
  <c r="J271" i="7"/>
  <c r="K271" i="7" s="1"/>
  <c r="J270" i="7"/>
  <c r="K270" i="7" s="1"/>
  <c r="J269" i="7"/>
  <c r="K269" i="7" s="1"/>
  <c r="J268" i="7"/>
  <c r="K268" i="7" s="1"/>
  <c r="J267" i="7"/>
  <c r="K267" i="7" s="1"/>
  <c r="J266" i="7"/>
  <c r="K266" i="7" s="1"/>
  <c r="J265" i="7"/>
  <c r="K265" i="7" s="1"/>
  <c r="J264" i="7"/>
  <c r="K264" i="7" s="1"/>
  <c r="J263" i="7"/>
  <c r="K263" i="7" s="1"/>
  <c r="J262" i="7"/>
  <c r="K262" i="7" s="1"/>
  <c r="J261" i="7"/>
  <c r="K261" i="7" s="1"/>
  <c r="J260" i="7"/>
  <c r="K260" i="7" s="1"/>
  <c r="J259" i="7"/>
  <c r="K259" i="7" s="1"/>
  <c r="J258" i="7"/>
  <c r="K258" i="7" s="1"/>
  <c r="J257" i="7"/>
  <c r="K257" i="7" s="1"/>
  <c r="J256" i="7"/>
  <c r="K256" i="7" s="1"/>
  <c r="J255" i="7"/>
  <c r="K255" i="7" s="1"/>
  <c r="J254" i="7"/>
  <c r="K254" i="7" s="1"/>
  <c r="J253" i="7"/>
  <c r="K253" i="7" s="1"/>
  <c r="J252" i="7"/>
  <c r="K252" i="7" s="1"/>
  <c r="J251" i="7"/>
  <c r="K251" i="7" s="1"/>
  <c r="J250" i="7"/>
  <c r="K250" i="7" s="1"/>
  <c r="J249" i="7"/>
  <c r="K249" i="7" s="1"/>
  <c r="J248" i="7"/>
  <c r="K248" i="7" s="1"/>
  <c r="J247" i="7"/>
  <c r="K247" i="7" s="1"/>
  <c r="J246" i="7"/>
  <c r="K246" i="7" s="1"/>
  <c r="J245" i="7"/>
  <c r="K245" i="7" s="1"/>
  <c r="J244" i="7"/>
  <c r="K244" i="7" s="1"/>
  <c r="J243" i="7"/>
  <c r="K243" i="7" s="1"/>
  <c r="J242" i="7"/>
  <c r="K242" i="7" s="1"/>
  <c r="J241" i="7"/>
  <c r="K241" i="7" s="1"/>
  <c r="J240" i="7"/>
  <c r="K240" i="7" s="1"/>
  <c r="J239" i="7"/>
  <c r="K239" i="7" s="1"/>
  <c r="J238" i="7"/>
  <c r="K238" i="7" s="1"/>
  <c r="J237" i="7"/>
  <c r="K237" i="7" s="1"/>
  <c r="J236" i="7"/>
  <c r="K236" i="7" s="1"/>
  <c r="J235" i="7"/>
  <c r="K235" i="7" s="1"/>
  <c r="J234" i="7"/>
  <c r="K234" i="7" s="1"/>
  <c r="J233" i="7"/>
  <c r="K233" i="7" s="1"/>
  <c r="J232" i="7"/>
  <c r="K232" i="7" s="1"/>
  <c r="J231" i="7"/>
  <c r="K231" i="7" s="1"/>
  <c r="J230" i="7"/>
  <c r="K230" i="7" s="1"/>
  <c r="J229" i="7"/>
  <c r="K229" i="7" s="1"/>
  <c r="J228" i="7"/>
  <c r="K228" i="7" s="1"/>
  <c r="J227" i="7"/>
  <c r="K227" i="7" s="1"/>
  <c r="J226" i="7"/>
  <c r="K226" i="7" s="1"/>
  <c r="J225" i="7"/>
  <c r="K225" i="7" s="1"/>
  <c r="J224" i="7"/>
  <c r="K224" i="7" s="1"/>
  <c r="J223" i="7"/>
  <c r="K223" i="7" s="1"/>
  <c r="J222" i="7"/>
  <c r="K222" i="7" s="1"/>
  <c r="J221" i="7"/>
  <c r="K221" i="7" s="1"/>
  <c r="J220" i="7"/>
  <c r="K220" i="7" s="1"/>
  <c r="J219" i="7"/>
  <c r="K219" i="7" s="1"/>
  <c r="J218" i="7"/>
  <c r="K218" i="7" s="1"/>
  <c r="J217" i="7"/>
  <c r="K217" i="7" s="1"/>
  <c r="J216" i="7"/>
  <c r="K216" i="7" s="1"/>
  <c r="J215" i="7"/>
  <c r="K215" i="7" s="1"/>
  <c r="J214" i="7"/>
  <c r="K214" i="7" s="1"/>
  <c r="J213" i="7"/>
  <c r="K213" i="7" s="1"/>
  <c r="J212" i="7"/>
  <c r="K212" i="7" s="1"/>
  <c r="J211" i="7"/>
  <c r="K211" i="7" s="1"/>
  <c r="J210" i="7"/>
  <c r="K210" i="7" s="1"/>
  <c r="J209" i="7"/>
  <c r="K209" i="7" s="1"/>
  <c r="J208" i="7"/>
  <c r="K208" i="7" s="1"/>
  <c r="J207" i="7"/>
  <c r="K207" i="7" s="1"/>
  <c r="J206" i="7"/>
  <c r="K206" i="7" s="1"/>
  <c r="J205" i="7"/>
  <c r="K205" i="7" s="1"/>
  <c r="J204" i="7"/>
  <c r="K204" i="7" s="1"/>
  <c r="J203" i="7"/>
  <c r="K203" i="7" s="1"/>
  <c r="J202" i="7"/>
  <c r="K202" i="7" s="1"/>
  <c r="J201" i="7"/>
  <c r="K201" i="7" s="1"/>
  <c r="J200" i="7"/>
  <c r="K200" i="7" s="1"/>
  <c r="J199" i="7"/>
  <c r="K199" i="7" s="1"/>
  <c r="J198" i="7"/>
  <c r="K198" i="7" s="1"/>
  <c r="J197" i="7"/>
  <c r="K197" i="7" s="1"/>
  <c r="J196" i="7"/>
  <c r="K196" i="7" s="1"/>
  <c r="J195" i="7"/>
  <c r="K195" i="7" s="1"/>
  <c r="J194" i="7"/>
  <c r="K194" i="7" s="1"/>
  <c r="J193" i="7"/>
  <c r="K193" i="7" s="1"/>
  <c r="J192" i="7"/>
  <c r="K192" i="7" s="1"/>
  <c r="J191" i="7"/>
  <c r="K191" i="7" s="1"/>
  <c r="J190" i="7"/>
  <c r="K190" i="7" s="1"/>
  <c r="J189" i="7"/>
  <c r="K189" i="7" s="1"/>
  <c r="J188" i="7"/>
  <c r="K188" i="7" s="1"/>
  <c r="J187" i="7"/>
  <c r="K187" i="7" s="1"/>
  <c r="J186" i="7"/>
  <c r="K186" i="7" s="1"/>
  <c r="J185" i="7"/>
  <c r="K185" i="7" s="1"/>
  <c r="J184" i="7"/>
  <c r="K184" i="7" s="1"/>
  <c r="J183" i="7"/>
  <c r="K183" i="7" s="1"/>
  <c r="J182" i="7"/>
  <c r="K182" i="7" s="1"/>
  <c r="J181" i="7"/>
  <c r="K181" i="7" s="1"/>
  <c r="J180" i="7"/>
  <c r="K180" i="7" s="1"/>
  <c r="J179" i="7"/>
  <c r="K179" i="7" s="1"/>
  <c r="J178" i="7"/>
  <c r="K178" i="7" s="1"/>
  <c r="J177" i="7"/>
  <c r="K177" i="7" s="1"/>
  <c r="J176" i="7"/>
  <c r="K176" i="7" s="1"/>
  <c r="J175" i="7"/>
  <c r="K175" i="7" s="1"/>
  <c r="J174" i="7"/>
  <c r="K174" i="7" s="1"/>
  <c r="J173" i="7"/>
  <c r="K173" i="7" s="1"/>
  <c r="J172" i="7"/>
  <c r="K172" i="7" s="1"/>
  <c r="J171" i="7"/>
  <c r="K171" i="7" s="1"/>
  <c r="J170" i="7"/>
  <c r="K170" i="7" s="1"/>
  <c r="J169" i="7"/>
  <c r="K169" i="7" s="1"/>
  <c r="J168" i="7"/>
  <c r="K168" i="7" s="1"/>
  <c r="J167" i="7"/>
  <c r="K167" i="7" s="1"/>
  <c r="J166" i="7"/>
  <c r="K166" i="7" s="1"/>
  <c r="J165" i="7"/>
  <c r="K165" i="7" s="1"/>
  <c r="J164" i="7"/>
  <c r="K164" i="7" s="1"/>
  <c r="J163" i="7"/>
  <c r="K163" i="7" s="1"/>
  <c r="J162" i="7"/>
  <c r="K162" i="7" s="1"/>
  <c r="J161" i="7"/>
  <c r="K161" i="7" s="1"/>
  <c r="J160" i="7"/>
  <c r="K160" i="7" s="1"/>
  <c r="J159" i="7"/>
  <c r="K159" i="7" s="1"/>
  <c r="J158" i="7"/>
  <c r="K158" i="7" s="1"/>
  <c r="J157" i="7"/>
  <c r="K157" i="7" s="1"/>
  <c r="J156" i="7"/>
  <c r="K156" i="7" s="1"/>
  <c r="J155" i="7"/>
  <c r="K155" i="7" s="1"/>
  <c r="J154" i="7"/>
  <c r="K154" i="7" s="1"/>
  <c r="J153" i="7"/>
  <c r="K153" i="7" s="1"/>
  <c r="J152" i="7"/>
  <c r="K152" i="7" s="1"/>
  <c r="J151" i="7"/>
  <c r="K151" i="7" s="1"/>
  <c r="J150" i="7"/>
  <c r="K150" i="7" s="1"/>
  <c r="J149" i="7"/>
  <c r="K149" i="7" s="1"/>
  <c r="J148" i="7"/>
  <c r="K148" i="7" s="1"/>
  <c r="J147" i="7"/>
  <c r="K147" i="7" s="1"/>
  <c r="J146" i="7"/>
  <c r="K146" i="7" s="1"/>
  <c r="J145" i="7"/>
  <c r="K145" i="7" s="1"/>
  <c r="J144" i="7"/>
  <c r="K144" i="7" s="1"/>
  <c r="J143" i="7"/>
  <c r="K143" i="7" s="1"/>
  <c r="J142" i="7"/>
  <c r="K142" i="7" s="1"/>
  <c r="J141" i="7"/>
  <c r="K141" i="7" s="1"/>
  <c r="J140" i="7"/>
  <c r="K140" i="7" s="1"/>
  <c r="J139" i="7"/>
  <c r="K139" i="7" s="1"/>
  <c r="J138" i="7"/>
  <c r="K138" i="7" s="1"/>
  <c r="J137" i="7"/>
  <c r="K137" i="7" s="1"/>
  <c r="J136" i="7"/>
  <c r="K136" i="7" s="1"/>
  <c r="J135" i="7"/>
  <c r="K135" i="7" s="1"/>
  <c r="J134" i="7"/>
  <c r="K134" i="7" s="1"/>
  <c r="J133" i="7"/>
  <c r="K133" i="7" s="1"/>
  <c r="J132" i="7"/>
  <c r="K132" i="7" s="1"/>
  <c r="J131" i="7"/>
  <c r="K131" i="7" s="1"/>
  <c r="J130" i="7"/>
  <c r="K130" i="7" s="1"/>
  <c r="J129" i="7"/>
  <c r="K129" i="7" s="1"/>
  <c r="J128" i="7"/>
  <c r="K128" i="7" s="1"/>
  <c r="J127" i="7"/>
  <c r="K127" i="7" s="1"/>
  <c r="J126" i="7"/>
  <c r="K126" i="7" s="1"/>
  <c r="J125" i="7"/>
  <c r="K125" i="7" s="1"/>
  <c r="J124" i="7"/>
  <c r="K124" i="7" s="1"/>
  <c r="J123" i="7"/>
  <c r="K123" i="7" s="1"/>
  <c r="J122" i="7"/>
  <c r="K122" i="7" s="1"/>
  <c r="J121" i="7"/>
  <c r="K121" i="7" s="1"/>
  <c r="J120" i="7"/>
  <c r="K120" i="7" s="1"/>
  <c r="J119" i="7"/>
  <c r="K119" i="7" s="1"/>
  <c r="J118" i="7"/>
  <c r="K118" i="7" s="1"/>
  <c r="J117" i="7"/>
  <c r="K117" i="7" s="1"/>
  <c r="J116" i="7"/>
  <c r="K116" i="7" s="1"/>
  <c r="J115" i="7"/>
  <c r="K115" i="7" s="1"/>
  <c r="J114" i="7"/>
  <c r="K114" i="7" s="1"/>
  <c r="J113" i="7"/>
  <c r="K113" i="7" s="1"/>
  <c r="J112" i="7"/>
  <c r="K112" i="7" s="1"/>
  <c r="J111" i="7"/>
  <c r="K111" i="7" s="1"/>
  <c r="J110" i="7"/>
  <c r="K110" i="7" s="1"/>
  <c r="J109" i="7"/>
  <c r="K109" i="7" s="1"/>
  <c r="J108" i="7"/>
  <c r="K108" i="7" s="1"/>
  <c r="J107" i="7"/>
  <c r="K107" i="7" s="1"/>
  <c r="J106" i="7"/>
  <c r="K106" i="7" s="1"/>
  <c r="J105" i="7"/>
  <c r="K105" i="7" s="1"/>
  <c r="J104" i="7"/>
  <c r="K104" i="7" s="1"/>
  <c r="J103" i="7"/>
  <c r="K103" i="7" s="1"/>
  <c r="J102" i="7"/>
  <c r="K102" i="7" s="1"/>
  <c r="J101" i="7"/>
  <c r="K101" i="7" s="1"/>
  <c r="J100" i="7"/>
  <c r="K100" i="7" s="1"/>
  <c r="J99" i="7"/>
  <c r="K99" i="7" s="1"/>
  <c r="J98" i="7"/>
  <c r="K98" i="7" s="1"/>
  <c r="J97" i="7"/>
  <c r="K97" i="7" s="1"/>
  <c r="J96" i="7"/>
  <c r="K96" i="7" s="1"/>
  <c r="J95" i="7"/>
  <c r="K95" i="7" s="1"/>
  <c r="J94" i="7"/>
  <c r="K94" i="7" s="1"/>
  <c r="J93" i="7"/>
  <c r="K93" i="7" s="1"/>
  <c r="J92" i="7"/>
  <c r="K92" i="7" s="1"/>
  <c r="J91" i="7"/>
  <c r="K91" i="7" s="1"/>
  <c r="J90" i="7"/>
  <c r="K90" i="7" s="1"/>
  <c r="J89" i="7"/>
  <c r="K89" i="7" s="1"/>
  <c r="J88" i="7"/>
  <c r="K88" i="7" s="1"/>
  <c r="J87" i="7"/>
  <c r="K87" i="7" s="1"/>
  <c r="J86" i="7"/>
  <c r="K86" i="7" s="1"/>
  <c r="J85" i="7"/>
  <c r="K85" i="7" s="1"/>
  <c r="J84" i="7"/>
  <c r="K84" i="7" s="1"/>
  <c r="J83" i="7"/>
  <c r="K83" i="7" s="1"/>
  <c r="J82" i="7"/>
  <c r="K82" i="7" s="1"/>
  <c r="J81" i="7"/>
  <c r="K81" i="7" s="1"/>
  <c r="J80" i="7"/>
  <c r="K80" i="7" s="1"/>
  <c r="J79" i="7"/>
  <c r="K79" i="7" s="1"/>
  <c r="J78" i="7"/>
  <c r="K78" i="7" s="1"/>
  <c r="J77" i="7"/>
  <c r="K77" i="7" s="1"/>
  <c r="J76" i="7"/>
  <c r="K76" i="7" s="1"/>
  <c r="J75" i="7"/>
  <c r="K75" i="7" s="1"/>
  <c r="J74" i="7"/>
  <c r="K74" i="7" s="1"/>
  <c r="J73" i="7"/>
  <c r="K73" i="7" s="1"/>
  <c r="J72" i="7"/>
  <c r="K72" i="7" s="1"/>
  <c r="J71" i="7"/>
  <c r="K71" i="7" s="1"/>
  <c r="J70" i="7"/>
  <c r="K70" i="7" s="1"/>
  <c r="J69" i="7"/>
  <c r="K69" i="7" s="1"/>
  <c r="J68" i="7"/>
  <c r="K68" i="7" s="1"/>
  <c r="J67" i="7"/>
  <c r="K67" i="7" s="1"/>
  <c r="J66" i="7"/>
  <c r="K66" i="7" s="1"/>
  <c r="J65" i="7"/>
  <c r="K65" i="7" s="1"/>
  <c r="J64" i="7"/>
  <c r="K64" i="7" s="1"/>
  <c r="J63" i="7"/>
  <c r="K63" i="7" s="1"/>
  <c r="J62" i="7"/>
  <c r="K62" i="7" s="1"/>
  <c r="J61" i="7"/>
  <c r="K61" i="7" s="1"/>
  <c r="J60" i="7"/>
  <c r="K60" i="7" s="1"/>
  <c r="J59" i="7"/>
  <c r="K59" i="7" s="1"/>
  <c r="J58" i="7"/>
  <c r="K58" i="7" s="1"/>
  <c r="J57" i="7"/>
  <c r="K57" i="7" s="1"/>
  <c r="J56" i="7"/>
  <c r="K56" i="7" s="1"/>
  <c r="J55" i="7"/>
  <c r="K55" i="7" s="1"/>
  <c r="J54" i="7"/>
  <c r="K54" i="7" s="1"/>
  <c r="J53" i="7"/>
  <c r="K53" i="7" s="1"/>
  <c r="J52" i="7"/>
  <c r="K52" i="7" s="1"/>
  <c r="J51" i="7"/>
  <c r="K51" i="7" s="1"/>
  <c r="J50" i="7"/>
  <c r="K50" i="7" s="1"/>
  <c r="J49" i="7"/>
  <c r="K49" i="7" s="1"/>
  <c r="J48" i="7"/>
  <c r="K48" i="7" s="1"/>
  <c r="J47" i="7"/>
  <c r="K47" i="7" s="1"/>
  <c r="J46" i="7"/>
  <c r="K46" i="7" s="1"/>
  <c r="J45" i="7"/>
  <c r="K45" i="7" s="1"/>
  <c r="J44" i="7"/>
  <c r="K44" i="7" s="1"/>
  <c r="J43" i="7"/>
  <c r="K43" i="7" s="1"/>
  <c r="J42" i="7"/>
  <c r="K42" i="7" s="1"/>
  <c r="J41" i="7"/>
  <c r="K41" i="7" s="1"/>
  <c r="J40" i="7"/>
  <c r="K40" i="7" s="1"/>
  <c r="J39" i="7"/>
  <c r="K39" i="7" s="1"/>
  <c r="J38" i="7"/>
  <c r="K38" i="7" s="1"/>
  <c r="J37" i="7"/>
  <c r="K37" i="7" s="1"/>
  <c r="J36" i="7"/>
  <c r="K36" i="7" s="1"/>
  <c r="J35" i="7"/>
  <c r="K35" i="7" s="1"/>
  <c r="J34" i="7"/>
  <c r="K34" i="7" s="1"/>
  <c r="J33" i="7"/>
  <c r="K33" i="7" s="1"/>
  <c r="J32" i="7"/>
  <c r="K32" i="7" s="1"/>
  <c r="J31" i="7"/>
  <c r="K31" i="7" s="1"/>
  <c r="J30" i="7"/>
  <c r="K30" i="7" s="1"/>
  <c r="J29" i="7"/>
  <c r="K29" i="7" s="1"/>
  <c r="J28" i="7"/>
  <c r="K28" i="7" s="1"/>
  <c r="J27" i="7"/>
  <c r="K27" i="7" s="1"/>
  <c r="J26" i="7"/>
  <c r="K26" i="7" s="1"/>
  <c r="J25" i="7"/>
  <c r="K25" i="7" s="1"/>
  <c r="J24" i="7"/>
  <c r="K24" i="7" s="1"/>
  <c r="J23" i="7"/>
  <c r="K23" i="7" s="1"/>
  <c r="J22" i="7"/>
  <c r="K22" i="7" s="1"/>
  <c r="J21" i="7"/>
  <c r="K21" i="7" s="1"/>
  <c r="J20" i="7"/>
  <c r="K20" i="7" s="1"/>
  <c r="J19" i="7"/>
  <c r="K19" i="7" s="1"/>
  <c r="J18" i="7"/>
  <c r="K18" i="7" s="1"/>
  <c r="J17" i="7"/>
  <c r="K17" i="7" s="1"/>
  <c r="J16" i="7"/>
  <c r="K16" i="7" s="1"/>
  <c r="J15" i="7"/>
  <c r="K15" i="7" s="1"/>
  <c r="J14" i="7"/>
  <c r="K14" i="7" s="1"/>
  <c r="J13" i="7"/>
  <c r="K13" i="7" s="1"/>
  <c r="J12" i="7"/>
  <c r="K12" i="7" s="1"/>
  <c r="J11" i="7"/>
  <c r="K11" i="7" s="1"/>
  <c r="J10" i="7"/>
  <c r="K10" i="7" s="1"/>
  <c r="J9" i="7"/>
  <c r="K9" i="7" s="1"/>
  <c r="J8" i="7"/>
  <c r="K8" i="7" s="1"/>
  <c r="J7" i="7"/>
  <c r="K7" i="7" s="1"/>
  <c r="J6" i="7"/>
  <c r="K6" i="7" s="1"/>
  <c r="J5" i="7"/>
  <c r="K5" i="7" s="1"/>
  <c r="J4" i="7"/>
  <c r="K4" i="7" s="1"/>
  <c r="J3" i="7"/>
  <c r="K3" i="7" s="1"/>
  <c r="J2" i="7"/>
  <c r="K2" i="7" s="1"/>
  <c r="M2" i="7" l="1"/>
  <c r="L2" i="7"/>
  <c r="M3" i="7"/>
  <c r="L3" i="7"/>
  <c r="M4" i="7"/>
  <c r="L4" i="7"/>
  <c r="M5" i="7"/>
  <c r="L5" i="7"/>
  <c r="M6" i="7"/>
  <c r="L6" i="7"/>
  <c r="M7" i="7"/>
  <c r="L7" i="7"/>
  <c r="M8" i="7"/>
  <c r="L8" i="7"/>
  <c r="M9" i="7"/>
  <c r="L9" i="7"/>
  <c r="M10" i="7"/>
  <c r="L10" i="7"/>
  <c r="M11" i="7"/>
  <c r="L11" i="7"/>
  <c r="M12" i="7"/>
  <c r="L12" i="7"/>
  <c r="M13" i="7"/>
  <c r="L13" i="7"/>
  <c r="M14" i="7"/>
  <c r="L14" i="7"/>
  <c r="M15" i="7"/>
  <c r="L15" i="7"/>
  <c r="M16" i="7"/>
  <c r="L16" i="7"/>
  <c r="M17" i="7"/>
  <c r="L17" i="7"/>
  <c r="M18" i="7"/>
  <c r="L18" i="7"/>
  <c r="M19" i="7"/>
  <c r="L19" i="7"/>
  <c r="M20" i="7"/>
  <c r="L20" i="7"/>
  <c r="M21" i="7"/>
  <c r="L21" i="7"/>
  <c r="M22" i="7"/>
  <c r="L22" i="7"/>
  <c r="M23" i="7"/>
  <c r="L23" i="7"/>
  <c r="M24" i="7"/>
  <c r="L24" i="7"/>
  <c r="M25" i="7"/>
  <c r="L25" i="7"/>
  <c r="M26" i="7"/>
  <c r="L26" i="7"/>
  <c r="M27" i="7"/>
  <c r="L27" i="7"/>
  <c r="M28" i="7"/>
  <c r="L28" i="7"/>
  <c r="M29" i="7"/>
  <c r="L29" i="7"/>
  <c r="M30" i="7"/>
  <c r="L30" i="7"/>
  <c r="M31" i="7"/>
  <c r="L31" i="7"/>
  <c r="M32" i="7"/>
  <c r="L32" i="7"/>
  <c r="M33" i="7"/>
  <c r="L33" i="7"/>
  <c r="M34" i="7"/>
  <c r="L34" i="7"/>
  <c r="M35" i="7"/>
  <c r="L35" i="7"/>
  <c r="M36" i="7"/>
  <c r="L36" i="7"/>
  <c r="M37" i="7"/>
  <c r="L37" i="7"/>
  <c r="M38" i="7"/>
  <c r="L38" i="7"/>
  <c r="M39" i="7"/>
  <c r="L39" i="7"/>
  <c r="M40" i="7"/>
  <c r="L40" i="7"/>
  <c r="M41" i="7"/>
  <c r="L41" i="7"/>
  <c r="M42" i="7"/>
  <c r="L42" i="7"/>
  <c r="M43" i="7"/>
  <c r="L43" i="7"/>
  <c r="M44" i="7"/>
  <c r="L44" i="7"/>
  <c r="M45" i="7"/>
  <c r="L45" i="7"/>
  <c r="M46" i="7"/>
  <c r="L46" i="7"/>
  <c r="M47" i="7"/>
  <c r="L47" i="7"/>
  <c r="M48" i="7"/>
  <c r="L48" i="7"/>
  <c r="M49" i="7"/>
  <c r="L49" i="7"/>
  <c r="M50" i="7"/>
  <c r="L50" i="7"/>
  <c r="M51" i="7"/>
  <c r="L51" i="7"/>
  <c r="M52" i="7"/>
  <c r="L52" i="7"/>
  <c r="M53" i="7"/>
  <c r="L53" i="7"/>
  <c r="M54" i="7"/>
  <c r="L54" i="7"/>
  <c r="M55" i="7"/>
  <c r="L55" i="7"/>
  <c r="M56" i="7"/>
  <c r="L56" i="7"/>
  <c r="M57" i="7"/>
  <c r="L57" i="7"/>
  <c r="M58" i="7"/>
  <c r="L58" i="7"/>
  <c r="M59" i="7"/>
  <c r="L59" i="7"/>
  <c r="M60" i="7"/>
  <c r="L60" i="7"/>
  <c r="M61" i="7"/>
  <c r="L61" i="7"/>
  <c r="M62" i="7"/>
  <c r="L62" i="7"/>
  <c r="M63" i="7"/>
  <c r="L63" i="7"/>
  <c r="M64" i="7"/>
  <c r="L64" i="7"/>
  <c r="M65" i="7"/>
  <c r="L65" i="7"/>
  <c r="M66" i="7"/>
  <c r="L66" i="7"/>
  <c r="M67" i="7"/>
  <c r="L67" i="7"/>
  <c r="M68" i="7"/>
  <c r="L68" i="7"/>
  <c r="M69" i="7"/>
  <c r="L69" i="7"/>
  <c r="M70" i="7"/>
  <c r="L70" i="7"/>
  <c r="M71" i="7"/>
  <c r="L71" i="7"/>
  <c r="M72" i="7"/>
  <c r="L72" i="7"/>
  <c r="M73" i="7"/>
  <c r="L73" i="7"/>
  <c r="M74" i="7"/>
  <c r="L74" i="7"/>
  <c r="M75" i="7"/>
  <c r="L75" i="7"/>
  <c r="M76" i="7"/>
  <c r="L76" i="7"/>
  <c r="M77" i="7"/>
  <c r="L77" i="7"/>
  <c r="M78" i="7"/>
  <c r="L78" i="7"/>
  <c r="M79" i="7"/>
  <c r="L79" i="7"/>
  <c r="M80" i="7"/>
  <c r="L80" i="7"/>
  <c r="M81" i="7"/>
  <c r="L81" i="7"/>
  <c r="M82" i="7"/>
  <c r="L82" i="7"/>
  <c r="M83" i="7"/>
  <c r="L83" i="7"/>
  <c r="M84" i="7"/>
  <c r="L84" i="7"/>
  <c r="M85" i="7"/>
  <c r="L85" i="7"/>
  <c r="M86" i="7"/>
  <c r="L86" i="7"/>
  <c r="M87" i="7"/>
  <c r="L87" i="7"/>
  <c r="M88" i="7"/>
  <c r="L88" i="7"/>
  <c r="M89" i="7"/>
  <c r="L89" i="7"/>
  <c r="M90" i="7"/>
  <c r="L90" i="7"/>
  <c r="M91" i="7"/>
  <c r="L91" i="7"/>
  <c r="M92" i="7"/>
  <c r="L92" i="7"/>
  <c r="M93" i="7"/>
  <c r="L93" i="7"/>
  <c r="M94" i="7"/>
  <c r="L94" i="7"/>
  <c r="M95" i="7"/>
  <c r="L95" i="7"/>
  <c r="M96" i="7"/>
  <c r="L96" i="7"/>
  <c r="M97" i="7"/>
  <c r="L97" i="7"/>
  <c r="M98" i="7"/>
  <c r="L98" i="7"/>
  <c r="M99" i="7"/>
  <c r="L99" i="7"/>
  <c r="M100" i="7"/>
  <c r="L100" i="7"/>
  <c r="M101" i="7"/>
  <c r="L101" i="7"/>
  <c r="M102" i="7"/>
  <c r="L102" i="7"/>
  <c r="M103" i="7"/>
  <c r="L103" i="7"/>
  <c r="M104" i="7"/>
  <c r="L104" i="7"/>
  <c r="M105" i="7"/>
  <c r="L105" i="7"/>
  <c r="M106" i="7"/>
  <c r="L106" i="7"/>
  <c r="M107" i="7"/>
  <c r="L107" i="7"/>
  <c r="M108" i="7"/>
  <c r="L108" i="7"/>
  <c r="M109" i="7"/>
  <c r="L109" i="7"/>
  <c r="M110" i="7"/>
  <c r="L110" i="7"/>
  <c r="M111" i="7"/>
  <c r="L111" i="7"/>
  <c r="M112" i="7"/>
  <c r="L112" i="7"/>
  <c r="M113" i="7"/>
  <c r="L113" i="7"/>
  <c r="M114" i="7"/>
  <c r="L114" i="7"/>
  <c r="M115" i="7"/>
  <c r="L115" i="7"/>
  <c r="M116" i="7"/>
  <c r="L116" i="7"/>
  <c r="M117" i="7"/>
  <c r="L117" i="7"/>
  <c r="M118" i="7"/>
  <c r="L118" i="7"/>
  <c r="M119" i="7"/>
  <c r="L119" i="7"/>
  <c r="M120" i="7"/>
  <c r="L120" i="7"/>
  <c r="M121" i="7"/>
  <c r="L121" i="7"/>
  <c r="M122" i="7"/>
  <c r="L122" i="7"/>
  <c r="M123" i="7"/>
  <c r="L123" i="7"/>
  <c r="M124" i="7"/>
  <c r="L124" i="7"/>
  <c r="M125" i="7"/>
  <c r="L125" i="7"/>
  <c r="M126" i="7"/>
  <c r="L126" i="7"/>
  <c r="M127" i="7"/>
  <c r="L127" i="7"/>
  <c r="M128" i="7"/>
  <c r="L128" i="7"/>
  <c r="M129" i="7"/>
  <c r="L129" i="7"/>
  <c r="M130" i="7"/>
  <c r="L130" i="7"/>
  <c r="M131" i="7"/>
  <c r="L131" i="7"/>
  <c r="M132" i="7"/>
  <c r="L132" i="7"/>
  <c r="M133" i="7"/>
  <c r="L133" i="7"/>
  <c r="M134" i="7"/>
  <c r="L134" i="7"/>
  <c r="M135" i="7"/>
  <c r="L135" i="7"/>
  <c r="M136" i="7"/>
  <c r="L136" i="7"/>
  <c r="M137" i="7"/>
  <c r="L137" i="7"/>
  <c r="M138" i="7"/>
  <c r="L138" i="7"/>
  <c r="M139" i="7"/>
  <c r="L139" i="7"/>
  <c r="M140" i="7"/>
  <c r="L140" i="7"/>
  <c r="M141" i="7"/>
  <c r="L141" i="7"/>
  <c r="M142" i="7"/>
  <c r="L142" i="7"/>
  <c r="M143" i="7"/>
  <c r="L143" i="7"/>
  <c r="M144" i="7"/>
  <c r="L144" i="7"/>
  <c r="M145" i="7"/>
  <c r="L145" i="7"/>
  <c r="M146" i="7"/>
  <c r="L146" i="7"/>
  <c r="M147" i="7"/>
  <c r="L147" i="7"/>
  <c r="M148" i="7"/>
  <c r="L148" i="7"/>
  <c r="M149" i="7"/>
  <c r="L149" i="7"/>
  <c r="M150" i="7"/>
  <c r="L150" i="7"/>
  <c r="M151" i="7"/>
  <c r="L151" i="7"/>
  <c r="M152" i="7"/>
  <c r="L152" i="7"/>
  <c r="M153" i="7"/>
  <c r="L153" i="7"/>
  <c r="M154" i="7"/>
  <c r="L154" i="7"/>
  <c r="M155" i="7"/>
  <c r="L155" i="7"/>
  <c r="M156" i="7"/>
  <c r="L156" i="7"/>
  <c r="M157" i="7"/>
  <c r="L157" i="7"/>
  <c r="M158" i="7"/>
  <c r="L158" i="7"/>
  <c r="M159" i="7"/>
  <c r="L159" i="7"/>
  <c r="M160" i="7"/>
  <c r="L160" i="7"/>
  <c r="M161" i="7"/>
  <c r="L161" i="7"/>
  <c r="M162" i="7"/>
  <c r="L162" i="7"/>
  <c r="M163" i="7"/>
  <c r="L163" i="7"/>
  <c r="M164" i="7"/>
  <c r="L164" i="7"/>
  <c r="M165" i="7"/>
  <c r="L165" i="7"/>
  <c r="M166" i="7"/>
  <c r="L166" i="7"/>
  <c r="M167" i="7"/>
  <c r="L167" i="7"/>
  <c r="M168" i="7"/>
  <c r="L168" i="7"/>
  <c r="M169" i="7"/>
  <c r="L169" i="7"/>
  <c r="M170" i="7"/>
  <c r="L170" i="7"/>
  <c r="M171" i="7"/>
  <c r="L171" i="7"/>
  <c r="M172" i="7"/>
  <c r="L172" i="7"/>
  <c r="M173" i="7"/>
  <c r="L173" i="7"/>
  <c r="M174" i="7"/>
  <c r="L174" i="7"/>
  <c r="M175" i="7"/>
  <c r="L175" i="7"/>
  <c r="M176" i="7"/>
  <c r="L176" i="7"/>
  <c r="M177" i="7"/>
  <c r="L177" i="7"/>
  <c r="M178" i="7"/>
  <c r="L178" i="7"/>
  <c r="M179" i="7"/>
  <c r="L179" i="7"/>
  <c r="M180" i="7"/>
  <c r="L180" i="7"/>
  <c r="M181" i="7"/>
  <c r="L181" i="7"/>
  <c r="M182" i="7"/>
  <c r="L182" i="7"/>
  <c r="M183" i="7"/>
  <c r="L183" i="7"/>
  <c r="M184" i="7"/>
  <c r="L184" i="7"/>
  <c r="M185" i="7"/>
  <c r="L185" i="7"/>
  <c r="M186" i="7"/>
  <c r="L186" i="7"/>
  <c r="M187" i="7"/>
  <c r="L187" i="7"/>
  <c r="M188" i="7"/>
  <c r="L188" i="7"/>
  <c r="M189" i="7"/>
  <c r="L189" i="7"/>
  <c r="M190" i="7"/>
  <c r="L190" i="7"/>
  <c r="M191" i="7"/>
  <c r="L191" i="7"/>
  <c r="M192" i="7"/>
  <c r="L192" i="7"/>
  <c r="M193" i="7"/>
  <c r="L193" i="7"/>
  <c r="M194" i="7"/>
  <c r="L194" i="7"/>
  <c r="M195" i="7"/>
  <c r="L195" i="7"/>
  <c r="M196" i="7"/>
  <c r="L196" i="7"/>
  <c r="M197" i="7"/>
  <c r="L197" i="7"/>
  <c r="M198" i="7"/>
  <c r="L198" i="7"/>
  <c r="M199" i="7"/>
  <c r="L199" i="7"/>
  <c r="M200" i="7"/>
  <c r="L200" i="7"/>
  <c r="M201" i="7"/>
  <c r="L201" i="7"/>
  <c r="M202" i="7"/>
  <c r="L202" i="7"/>
  <c r="M203" i="7"/>
  <c r="L203" i="7"/>
  <c r="M204" i="7"/>
  <c r="L204" i="7"/>
  <c r="M205" i="7"/>
  <c r="L205" i="7"/>
  <c r="M206" i="7"/>
  <c r="L206" i="7"/>
  <c r="M207" i="7"/>
  <c r="L207" i="7"/>
  <c r="M208" i="7"/>
  <c r="L208" i="7"/>
  <c r="M209" i="7"/>
  <c r="L209" i="7"/>
  <c r="M210" i="7"/>
  <c r="L210" i="7"/>
  <c r="M211" i="7"/>
  <c r="L211" i="7"/>
  <c r="M212" i="7"/>
  <c r="L212" i="7"/>
  <c r="M213" i="7"/>
  <c r="L213" i="7"/>
  <c r="M214" i="7"/>
  <c r="L214" i="7"/>
  <c r="M215" i="7"/>
  <c r="L215" i="7"/>
  <c r="M216" i="7"/>
  <c r="L216" i="7"/>
  <c r="M217" i="7"/>
  <c r="L217" i="7"/>
  <c r="M218" i="7"/>
  <c r="L218" i="7"/>
  <c r="M219" i="7"/>
  <c r="L219" i="7"/>
  <c r="M220" i="7"/>
  <c r="L220" i="7"/>
  <c r="M221" i="7"/>
  <c r="L221" i="7"/>
  <c r="M222" i="7"/>
  <c r="L222" i="7"/>
  <c r="M223" i="7"/>
  <c r="L223" i="7"/>
  <c r="M224" i="7"/>
  <c r="L224" i="7"/>
  <c r="M225" i="7"/>
  <c r="L225" i="7"/>
  <c r="M226" i="7"/>
  <c r="L226" i="7"/>
  <c r="M227" i="7"/>
  <c r="L227" i="7"/>
  <c r="M228" i="7"/>
  <c r="L228" i="7"/>
  <c r="M229" i="7"/>
  <c r="L229" i="7"/>
  <c r="M230" i="7"/>
  <c r="L230" i="7"/>
  <c r="M231" i="7"/>
  <c r="L231" i="7"/>
  <c r="M232" i="7"/>
  <c r="L232" i="7"/>
  <c r="M233" i="7"/>
  <c r="L233" i="7"/>
  <c r="M234" i="7"/>
  <c r="L234" i="7"/>
  <c r="M235" i="7"/>
  <c r="L235" i="7"/>
  <c r="M236" i="7"/>
  <c r="L236" i="7"/>
  <c r="M237" i="7"/>
  <c r="L237" i="7"/>
  <c r="M238" i="7"/>
  <c r="L238" i="7"/>
  <c r="M239" i="7"/>
  <c r="L239" i="7"/>
  <c r="M240" i="7"/>
  <c r="L240" i="7"/>
  <c r="M241" i="7"/>
  <c r="L241" i="7"/>
  <c r="M242" i="7"/>
  <c r="L242" i="7"/>
  <c r="M243" i="7"/>
  <c r="L243" i="7"/>
  <c r="M244" i="7"/>
  <c r="L244" i="7"/>
  <c r="M245" i="7"/>
  <c r="L245" i="7"/>
  <c r="M246" i="7"/>
  <c r="L246" i="7"/>
  <c r="M247" i="7"/>
  <c r="L247" i="7"/>
  <c r="M248" i="7"/>
  <c r="L248" i="7"/>
  <c r="M249" i="7"/>
  <c r="L249" i="7"/>
  <c r="M250" i="7"/>
  <c r="L250" i="7"/>
  <c r="M251" i="7"/>
  <c r="L251" i="7"/>
  <c r="M252" i="7"/>
  <c r="L252" i="7"/>
  <c r="M253" i="7"/>
  <c r="L253" i="7"/>
  <c r="M254" i="7"/>
  <c r="L254" i="7"/>
  <c r="M255" i="7"/>
  <c r="L255" i="7"/>
  <c r="M256" i="7"/>
  <c r="L256" i="7"/>
  <c r="M257" i="7"/>
  <c r="L257" i="7"/>
  <c r="M258" i="7"/>
  <c r="L258" i="7"/>
  <c r="M259" i="7"/>
  <c r="L259" i="7"/>
  <c r="M260" i="7"/>
  <c r="L260" i="7"/>
  <c r="M261" i="7"/>
  <c r="L261" i="7"/>
  <c r="M262" i="7"/>
  <c r="L262" i="7"/>
  <c r="M263" i="7"/>
  <c r="L263" i="7"/>
  <c r="M264" i="7"/>
  <c r="L264" i="7"/>
  <c r="M265" i="7"/>
  <c r="L265" i="7"/>
  <c r="M266" i="7"/>
  <c r="L266" i="7"/>
  <c r="M267" i="7"/>
  <c r="L267" i="7"/>
  <c r="M268" i="7"/>
  <c r="L268" i="7"/>
  <c r="M269" i="7"/>
  <c r="L269" i="7"/>
  <c r="M270" i="7"/>
  <c r="L270" i="7"/>
  <c r="M271" i="7"/>
  <c r="L271" i="7"/>
  <c r="M272" i="7"/>
  <c r="L272" i="7"/>
  <c r="M273" i="7"/>
  <c r="L273" i="7"/>
  <c r="M274" i="7"/>
  <c r="L274" i="7"/>
  <c r="M275" i="7"/>
  <c r="L275" i="7"/>
</calcChain>
</file>

<file path=xl/sharedStrings.xml><?xml version="1.0" encoding="utf-8"?>
<sst xmlns="http://schemas.openxmlformats.org/spreadsheetml/2006/main" count="2089" uniqueCount="639">
  <si>
    <t>AÑO SUSCRIPCIÓN</t>
  </si>
  <si>
    <t>N° CONSECUTIVO</t>
  </si>
  <si>
    <t xml:space="preserve"> NOMBRE DEL CONVENIO</t>
  </si>
  <si>
    <t>ENTIDAD Y/O LOCALIDAD</t>
  </si>
  <si>
    <t>TIPO ENTIDAD</t>
  </si>
  <si>
    <t>OBJETO</t>
  </si>
  <si>
    <t>FECHA DE INICIO</t>
  </si>
  <si>
    <t>FECHA CULMINACION</t>
  </si>
  <si>
    <t>DURACIÓN</t>
  </si>
  <si>
    <t>HOY</t>
  </si>
  <si>
    <t>DIAS RESTANTES</t>
  </si>
  <si>
    <t>MESES RESTANTES</t>
  </si>
  <si>
    <t>ESTADO</t>
  </si>
  <si>
    <t>PRORROGA</t>
  </si>
  <si>
    <t xml:space="preserve"> ARCHIVO </t>
  </si>
  <si>
    <t xml:space="preserve">CONVENIO INTERINSTITUCIONAL </t>
  </si>
  <si>
    <t xml:space="preserve">PRIVADA </t>
  </si>
  <si>
    <t xml:space="preserve">5 AÑOS </t>
  </si>
  <si>
    <t>UEXT</t>
  </si>
  <si>
    <t>PASANTIAS</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</si>
  <si>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t>
  </si>
  <si>
    <t>PUBLICA</t>
  </si>
  <si>
    <t>004-2024</t>
  </si>
  <si>
    <t>CORPDAGRO</t>
  </si>
  <si>
    <t>: 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t>
  </si>
  <si>
    <t>002-2024</t>
  </si>
  <si>
    <t>SOLUCIONES EN GEOMATICA E INGENIERIA SAS</t>
  </si>
  <si>
    <t xml:space="preserve">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</si>
  <si>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001-2024</t>
  </si>
  <si>
    <t>IFCAYA SAS</t>
  </si>
  <si>
    <t xml:space="preserve">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</si>
  <si>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 xml:space="preserve">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</si>
  <si>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039-2023</t>
  </si>
  <si>
    <t>ASOCIACION DE RECICLADORES CIRCULO AMBIENTAL DE COLOMBIA</t>
  </si>
  <si>
    <t>PRIVADA</t>
  </si>
  <si>
    <t>038-2023</t>
  </si>
  <si>
    <t xml:space="preserve">CONVENIO MARCO </t>
  </si>
  <si>
    <t>ESCUELA DE DISEÑO DE MODA Y PATRONAJE INDUSTRIAL ARTURO TEJADA CANO SAS</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</si>
  <si>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t>
  </si>
  <si>
    <t>037-2023</t>
  </si>
  <si>
    <t>M</t>
  </si>
  <si>
    <t>036-2023</t>
  </si>
  <si>
    <t>JMENDOZA EQUIPOS SAS</t>
  </si>
  <si>
    <t>035-2023</t>
  </si>
  <si>
    <t>CODHES Consultoría para los Derechos Humanos y el Desplazamiento</t>
  </si>
  <si>
    <t>034-2023</t>
  </si>
  <si>
    <t>GRUPO EMPRESARIAL EXACTA INGENIERIA S.A.S</t>
  </si>
  <si>
    <t>033-2023</t>
  </si>
  <si>
    <t>CORPDAGRO AGROAMBIENTAL</t>
  </si>
  <si>
    <t>032-2023</t>
  </si>
  <si>
    <t>SCILICET</t>
  </si>
  <si>
    <t>031-2023</t>
  </si>
  <si>
    <t>INDUSTRIAS ALIMENTICIAS VALENPA SAS</t>
  </si>
  <si>
    <t>030-2023</t>
  </si>
  <si>
    <t>CLIMA LAB</t>
  </si>
  <si>
    <t>029-2023</t>
  </si>
  <si>
    <t>PREDCOL SAS</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</si>
  <si>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</si>
  <si>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SCILI</t>
  </si>
  <si>
    <t>028-2023</t>
  </si>
  <si>
    <t>FUNDACION CON LOS PIES EN LA TIERRA</t>
  </si>
  <si>
    <t>5 AÑOS</t>
  </si>
  <si>
    <t>No. 200-30.4-510</t>
  </si>
  <si>
    <t xml:space="preserve">OTRO SI No. 1 MODIFICACION Y PRORROGA CONVENIO MARCO DE COOPERACION </t>
  </si>
  <si>
    <t>CORPOGUAVIO</t>
  </si>
  <si>
    <t>ESTABLECER BASES DE COOPERACIÓN ACADÉMICA, TECNOLÓGICA, TÉCNICA,
INVESTIGATIVA Y CULTURAL ENTRE LA UNIVERSIDAD DISTRITAL FRANCISCO JOSE DE CALDAS Y LA CORPORACIÓN AUTÓNOMA REGIONAL DEL GUAVIO - CORPOGUAVIO, PARA EL DESARROLLO DE PRÁCTICAS Y/0 PASANTÍAS DE LOS ESTUDIANTES DE ÚLTIMOS SEMESTRES.</t>
  </si>
  <si>
    <t>3 años, 3 meses, 9 dias</t>
  </si>
  <si>
    <t>U.EXT</t>
  </si>
  <si>
    <t>027-2023</t>
  </si>
  <si>
    <t>LIGA DE CICLISMO DE BOGOTA</t>
  </si>
  <si>
    <t>Establecer los términos de cooperación para el desarrollo de pasantías, prácticas académicas, trabajos de grado y trabajos de investigación, como modalidades de grado de los estudiantes adscritos a la Facultad de Medio Ambiente y Recursos Naturales de la Universidad Distrital Francisco José de Caldas, en áreas que sean de interés común para las partes.</t>
  </si>
  <si>
    <t>026-2023</t>
  </si>
  <si>
    <t>INSTITUTO AMAZONICO DE INVESTIGACIONES CIENTIFICAS - SINCHI</t>
  </si>
  <si>
    <t>Por medio de este Acuerdo se establecen e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</si>
  <si>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025-2023</t>
  </si>
  <si>
    <t>OSCAR AVILA TOPOGRAFIA SAS</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</si>
  <si>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</si>
  <si>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024-2023</t>
  </si>
  <si>
    <t>DRONE NERDS TECH S.A.S</t>
  </si>
  <si>
    <t>023-2023</t>
  </si>
  <si>
    <t>LIGA COLOMBIANA CONTRA EL CÁNCER</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</si>
  <si>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 </t>
  </si>
  <si>
    <t>022-2023</t>
  </si>
  <si>
    <t>FUNDACION 3DC</t>
  </si>
  <si>
    <t>Establecer los términos de cooperación para el desarrollo de pasantías, prácticas académicas, trabajos de grado y trabajos de investigación, como modalidades de grado de los estudiantes adscritos a la Facultad de Medio Ambiente y Recursos Naturales de la Universidad Distrital Francisco José de Caldas, en áreas que sean de interés común para las partes.  </t>
  </si>
  <si>
    <t>021-2023</t>
  </si>
  <si>
    <t>PLANET INGENIERIA SAS</t>
  </si>
  <si>
    <t>019-2023</t>
  </si>
  <si>
    <t>ACUERDO DE COOPERAICON ACADEMICA ENTRE FAMARENA Y EL CUNORI</t>
  </si>
  <si>
    <t>El objeto de este acuerdo consiste en regular la cooperación entre la FAMARENA y EL CUNORI, en los campos científicos, cultural, docente, técnico pedagógico, técnico administrativo y de estudiantes, para permitir el desarrollo de proyectos de investigación, programas de enseñanza y extensión, realización de eventos académicos en áreas de interés.</t>
  </si>
  <si>
    <t>018-2023</t>
  </si>
  <si>
    <t>PHARMA SAS</t>
  </si>
  <si>
    <t>017-2023</t>
  </si>
  <si>
    <t>ACADEMIA DE INNOVACIÓN PARA LA SOSTENIBILIDAD BIC SAS</t>
  </si>
  <si>
    <r>
      <t xml:space="preserve">El objeto del presente Convenio Marco es establecer las bases de cooperación entre LA UNIVERSIDAD y LA EMPRESA para adelantar acciones conjuntas en temas de interés recíproco, en las áreas de servicios académicos como cursos, pasantías, </t>
    </r>
    <r>
      <rPr>
        <sz val="11"/>
        <color theme="1"/>
        <rFont val="Times New Roman"/>
      </rPr>
      <t>prácticas</t>
    </r>
    <r>
      <rPr>
        <sz val="11"/>
        <color rgb="FF000000"/>
        <rFont val="Times New Roman"/>
      </rPr>
      <t xml:space="preserve"> académicas, investigación en ciencia, tecnología, educación, ambiente, sociedad, y en todas las demás formas de acción universitaria que puedan ser de mutuo interés para las partes aquí firmantes.</t>
    </r>
  </si>
  <si>
    <t>PRORROGA AUTOMATICA</t>
  </si>
  <si>
    <t>016-2023</t>
  </si>
  <si>
    <t>CANTERA VILLA PAULA SAS</t>
  </si>
  <si>
    <t>015-2023</t>
  </si>
  <si>
    <t>EASY SOLUTIONS</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</si>
  <si>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t>
  </si>
  <si>
    <t>014-2023</t>
  </si>
  <si>
    <t>G&amp;G ARQUITECTOS E INGENIEROS LTDA</t>
  </si>
  <si>
    <t>013-2023</t>
  </si>
  <si>
    <t>INDEPENDIENTE SANTA FE</t>
  </si>
  <si>
    <t>012-2023</t>
  </si>
  <si>
    <t>EMPOAGUAS SAS</t>
  </si>
  <si>
    <t>2 AÑOS</t>
  </si>
  <si>
    <t>011-2023</t>
  </si>
  <si>
    <t>ONF ANDINA SUCURSAL COLOMBIANA DE ONF INTERNATIONAL</t>
  </si>
  <si>
    <t>Establecer los términos de cooperación para el desarrollo de pasantías, prácticas académicas, trabajos de grado y trabajos de investigación, como modalidades de grado de los estudiantes adscritos a la Facultad de Medio Ambiente y Recursos Naturales de la Universidad Distrital Francisco José de Caldas, en áreas que sean de interés común para las partes. </t>
  </si>
  <si>
    <t>010-2023</t>
  </si>
  <si>
    <t>CLUB LLANEROS</t>
  </si>
  <si>
    <t>009-2023</t>
  </si>
  <si>
    <t>ASOCIACION CIBERNETICA DEPORTIVA</t>
  </si>
  <si>
    <t>008-2023</t>
  </si>
  <si>
    <t>ASOCARS</t>
  </si>
  <si>
    <t>Establecer los términos de cooperación para el desarrollo de pasantías, prácticas académicas, trabajos de grado y trabajos de investigación, como modalidades de grado de los estudiantes adscritos a la Facultad de Medio Ambiente y Recursos Naturales de la Universidad Distrital Francisco José de Caldas, en áreas que sean de interés común para las partes</t>
  </si>
  <si>
    <t>5 años</t>
  </si>
  <si>
    <t>007-2023</t>
  </si>
  <si>
    <t>FONDO ACCION</t>
  </si>
  <si>
    <t>Establecer los términos de cooperación para el desarrollo de pasantías, prácticas académicas, trabajos de grado y trabajos de investigación de los estudiantes adscritos a la Facultad de Medio Ambiente y Recursos Naturales de la Universidad Distrital Francisco José de Caldas, en áreas que sean de interés común para las partes</t>
  </si>
  <si>
    <t>006-2023</t>
  </si>
  <si>
    <t>CUATRO CONCEPTOS SAS</t>
  </si>
  <si>
    <t>005-2023</t>
  </si>
  <si>
    <t>GRUPO ANKA SAS</t>
  </si>
  <si>
    <t>003-2023</t>
  </si>
  <si>
    <t>PLANOS Y PLANAS CORPORACION</t>
  </si>
  <si>
    <t>001-2023</t>
  </si>
  <si>
    <t>JUNTA ACCION COMUNAL VILLA DE LA LOMA</t>
  </si>
  <si>
    <t>073-2022</t>
  </si>
  <si>
    <t>INVERSIONES EL VERGEL LIMITADA</t>
  </si>
  <si>
    <t>ESTABLECER LOS TÉRMINOS DE COOPERACIÓN PARA EL DESARROLLO DE PASANTIAS, PRÁCTICAS ACADÉMICAS, TRABAJOS DE GRADO Y TRABAJOS DE INVESTIGACIÓN, COMO MODALIDADES DE GRADO DE LOS ESTUDIANTES ADSCRITOS A LA FACULTAD DE MEDIO AMBIENTE Y RECURSOS NATURALES DE LA UNIVERSIDAD DISTRITAL FRANCISCO JOSÉ DE CALDAS, EN ÁREAS QUE SEAN DE INTERÉS COMÚN PARA LAS PARTES.</t>
  </si>
  <si>
    <t>072-2022</t>
  </si>
  <si>
    <t>COLECTA SAS</t>
  </si>
  <si>
    <t>071-2022</t>
  </si>
  <si>
    <t>NEOINGENIERIA P&amp;T SAS BIC</t>
  </si>
  <si>
    <t>070-2022</t>
  </si>
  <si>
    <t>BIOPOLIMEROS INDUSTRIALES “BIOPOLAB” S.A.S.</t>
  </si>
  <si>
    <t>3 años</t>
  </si>
  <si>
    <t>Acuerdo previo entre las partes</t>
  </si>
  <si>
    <t>069-2022</t>
  </si>
  <si>
    <t>WILCHES Y CIA. LTDA.</t>
  </si>
  <si>
    <t>068-2022</t>
  </si>
  <si>
    <t>CANAL CLIMA S.A.S.</t>
  </si>
  <si>
    <t>066-2022</t>
  </si>
  <si>
    <t>ASOCIACIÓN CLUB ATLÉTICO HURACÁN BOGOTÁ</t>
  </si>
  <si>
    <t>065-2022</t>
  </si>
  <si>
    <t>GLONASS INGENIERIA S.A.S.</t>
  </si>
  <si>
    <t>064-2022</t>
  </si>
  <si>
    <t>LIGA DE BÉISBOL DE BOGOTÁ D.C</t>
  </si>
  <si>
    <t>063-2022</t>
  </si>
  <si>
    <t>E.S.E. HOSPITAL SAN VICENTE DE RAMIRIQUI</t>
  </si>
  <si>
    <t>PUBLICO</t>
  </si>
  <si>
    <t>062-2022</t>
  </si>
  <si>
    <t>R&amp;R KNOWLEDGE, ENGINEERING &amp; LAB S.A.S</t>
  </si>
  <si>
    <t>El objeto del presente Convenio Marco es establecer las bases de cooperación entre LA UNIVERSIDAD y LA EMPRESA para adelantar acciones conjuntas en temas de interés recíproco, en las áreas de servicios académicos como cursos, pasantías, prácticas académicas, investigación en ciencia, tecnología, educación, ambiente, sociedad, y en todas las demás formas de acción universitaria que puedan ser de mutuo interés para las partes aquí firmantes.</t>
  </si>
  <si>
    <t>061-2022</t>
  </si>
  <si>
    <t>FUNDACIÓN YARUMO JARDÍN BOTÁNICO FORESTAL DE CUNDINAMARCA</t>
  </si>
  <si>
    <t>060-2022</t>
  </si>
  <si>
    <t>PROMISING CROPS S.A.S.</t>
  </si>
  <si>
    <t>059-2022</t>
  </si>
  <si>
    <t>FONDO DE DESARROLLO LOCAL DE BARRIOS UNIDOS</t>
  </si>
  <si>
    <t>058-2022</t>
  </si>
  <si>
    <t>EMPRESA DE ACUEDUCTO Y ALCANTARILLADO DE MOSQUERA</t>
  </si>
  <si>
    <t>057-2022</t>
  </si>
  <si>
    <t>DYMAXION SAS</t>
  </si>
  <si>
    <t>056-2022</t>
  </si>
  <si>
    <t>SCG INGENIERÍA S.A.S</t>
  </si>
  <si>
    <t>055-2022</t>
  </si>
  <si>
    <t>CASOSTENIBLE S.A.S.</t>
  </si>
  <si>
    <t>054-2022</t>
  </si>
  <si>
    <t>ASOCIACIÓN PARA EL DESARROLLO Y LA PARTICIPACION - ASODA</t>
  </si>
  <si>
    <t>053-2022</t>
  </si>
  <si>
    <t>DSV AIR &amp; SEA S.A.S</t>
  </si>
  <si>
    <t>052-2022</t>
  </si>
  <si>
    <t>FUNDACIÓN PARA EL DESARROLLO SOCIAL DEPORTIVO Y CULTURAL INTEGRAR COLOMBIA</t>
  </si>
  <si>
    <t>051-2022</t>
  </si>
  <si>
    <t>CONSULTORES ASOCIADOS CNI S.A.S</t>
  </si>
  <si>
    <t>050-2022</t>
  </si>
  <si>
    <t>ASOCIACIÓN GREMIAL DE RECICLADORES NACIONALES ECOCLEAN E.S.P</t>
  </si>
  <si>
    <t>049-2022</t>
  </si>
  <si>
    <t>FEDERACIÓN COLOMBIANA DE ESGRIMA</t>
  </si>
  <si>
    <t>048-2022</t>
  </si>
  <si>
    <t>ASOCIACIÓN COLOMBIANA DE CIUDADES CAPITALES - ASOCAPITALES</t>
  </si>
  <si>
    <t>1 año</t>
  </si>
  <si>
    <t>046-2022</t>
  </si>
  <si>
    <t>FE Y ALEGRIA DE COLOMBIA</t>
  </si>
  <si>
    <t>045-2022</t>
  </si>
  <si>
    <t>ASOCIACIÓN DE RECUPERADORES MYM UNIVERSAL</t>
  </si>
  <si>
    <t>044-2022</t>
  </si>
  <si>
    <t>FUNDACIÓN BANCO ARQUIDIOCESANO DE ALIMENTOS DE BOGOTÁ</t>
  </si>
  <si>
    <t>043-2022</t>
  </si>
  <si>
    <t>ITALCOL S.A</t>
  </si>
  <si>
    <t>042-2022</t>
  </si>
  <si>
    <t>ALCALDÍA MUNICIPAL DE SIACHOQUE</t>
  </si>
  <si>
    <t>041-2022</t>
  </si>
  <si>
    <t>DTC INGENIERIA LTDA</t>
  </si>
  <si>
    <t>040-2022</t>
  </si>
  <si>
    <t>ATS INGENIERIA GEOMATICA S.A.S.</t>
  </si>
  <si>
    <t>039-2022</t>
  </si>
  <si>
    <t>PARCELACION CONJUNTO RESIDENCIAL LAS ACACIAS – PROPIEDAD HORIZONTAL</t>
  </si>
  <si>
    <t>038-2022</t>
  </si>
  <si>
    <t>INSTITUTO PARA EL DESARROLLO DE LAS INTELIGENCIAS MÚLTIPLE - IDIM</t>
  </si>
  <si>
    <t>037-2022</t>
  </si>
  <si>
    <t>PASOSEGURO S.A.S</t>
  </si>
  <si>
    <t>036-2022</t>
  </si>
  <si>
    <t>ARQUITECTOS INGENIEROS CONTRATISTAS GRUP S.A.S.</t>
  </si>
  <si>
    <t>035-2022</t>
  </si>
  <si>
    <t>ASOCIACIÓN DE SUSCRIPTORES DEL PROACUEDUCTO DE LA VEREDA RESGUARDO EN EL MUNICIPIO DE SABOYÁ</t>
  </si>
  <si>
    <t>034-2022</t>
  </si>
  <si>
    <t>GEODINAMICA INGENIERIA S.A</t>
  </si>
  <si>
    <t>033-2022</t>
  </si>
  <si>
    <t>GEOINSTRUMENTOS TOPOGRÁFICOS S.A.S.</t>
  </si>
  <si>
    <t>032-2022</t>
  </si>
  <si>
    <t>AGENCIA NACIONAL DE MINERIA ANM</t>
  </si>
  <si>
    <t>031-2022</t>
  </si>
  <si>
    <t>EMPRESA DE SERVICIOS PÚBLICOS DE ACUEDUCTO, ALCANTARILLADO Y ASEO DEL LÍBANO TOLIMA EMSER E.S.P.</t>
  </si>
  <si>
    <t>030-2022</t>
  </si>
  <si>
    <t>EMPRESA REGIONAL DE SERVICIOS PÚBLICOS DE TOCAIMA Y AGUA DE DIOS “TOCAGUA E.S.P</t>
  </si>
  <si>
    <t>029-2022</t>
  </si>
  <si>
    <t>MUNICIPIO DE FÓMEQUE - CUNDINAMARCA</t>
  </si>
  <si>
    <t>028-2022</t>
  </si>
  <si>
    <t>PERENCO COLOMBIA LIMITED</t>
  </si>
  <si>
    <t>027-2022</t>
  </si>
  <si>
    <t>FILTRACIÓN INDUSTRIAL Y TRATAMIENTO DE AGUAS LTDA. (H2O)</t>
  </si>
  <si>
    <t>026-2022</t>
  </si>
  <si>
    <t>D&amp;M, INGENIERÍA Y MEDIO AMBIENTE S.A.S.</t>
  </si>
  <si>
    <t>025-2022</t>
  </si>
  <si>
    <t>SOCIEDAD DE PRODUCTORES MINEROS DE CARBÓN DE GUACHETA (PROMINCARG) S.A.S.</t>
  </si>
  <si>
    <t>024-2022</t>
  </si>
  <si>
    <t>GEOEMPRESARIAL S.A.S.</t>
  </si>
  <si>
    <t>023-2022</t>
  </si>
  <si>
    <t>METROPOL GEO CONSULTORES S.A.S</t>
  </si>
  <si>
    <t>022-2022</t>
  </si>
  <si>
    <t>Región Central RAP-E</t>
  </si>
  <si>
    <t>021-2022</t>
  </si>
  <si>
    <t>ASOCIACIÓN DE RECICLADORES Y PRESTADORES DE SERVICIO AMBIENTAL ALQUERIA (APREAM)</t>
  </si>
  <si>
    <t>020-2022</t>
  </si>
  <si>
    <t>JAM INGENIERIA Y MEDIO AMBIENTE S.A.S.</t>
  </si>
  <si>
    <t>019-2022</t>
  </si>
  <si>
    <t>PROFESIONAL HIDRÁULICO S.A.S.</t>
  </si>
  <si>
    <t>018-2022</t>
  </si>
  <si>
    <t>MUNICIPIO DE BUENAVISTA - BOYACÁ</t>
  </si>
  <si>
    <t>017-2022</t>
  </si>
  <si>
    <t>ALCALDÍA MUNICIPAL DE ARANZAZU CALDAS</t>
  </si>
  <si>
    <t>016-2022</t>
  </si>
  <si>
    <t>PECES TROPICALES LTDA</t>
  </si>
  <si>
    <t>015-2022</t>
  </si>
  <si>
    <t>TERMINAL DE TRANSPORTE S.A.</t>
  </si>
  <si>
    <t>014-2022</t>
  </si>
  <si>
    <t>INCOLBEST S.A</t>
  </si>
  <si>
    <t>013-2022</t>
  </si>
  <si>
    <t>OBRAS PROYECTOS AMBIENTE ROBLES INGENIERIA S.A.S. (OPARING SAS)</t>
  </si>
  <si>
    <t>2 años</t>
  </si>
  <si>
    <t>011-2022</t>
  </si>
  <si>
    <t>MUNDO AMBIENTAL CONSULTORES S.A.S.</t>
  </si>
  <si>
    <t>010-2022</t>
  </si>
  <si>
    <t>IMPECOS S.A.S.</t>
  </si>
  <si>
    <t>009-2022</t>
  </si>
  <si>
    <t>SEGETIS S.A.S.</t>
  </si>
  <si>
    <t>008-2022</t>
  </si>
  <si>
    <t>GEOAMBIENTE S.A.S.</t>
  </si>
  <si>
    <t>007-2022</t>
  </si>
  <si>
    <t>PAVIOBRAS S.A.S</t>
  </si>
  <si>
    <t>006-2022</t>
  </si>
  <si>
    <t>MANUFACTURAS REYMON S.A</t>
  </si>
  <si>
    <t>005-2022</t>
  </si>
  <si>
    <t>LA LIGA DE ATLETISMO DE BOGOTÁ</t>
  </si>
  <si>
    <t>004-2022</t>
  </si>
  <si>
    <t>FUNDACIÓN NIÑA MARÍA</t>
  </si>
  <si>
    <t>003-2022</t>
  </si>
  <si>
    <t>FUNDACIÓN ESTACIÓN BIOLÓGICA GUAYACANAL</t>
  </si>
  <si>
    <t>002-2022</t>
  </si>
  <si>
    <t>FEDERACIÓN COLOMBIANA DE TENIS DE MESA</t>
  </si>
  <si>
    <t>001-2022</t>
  </si>
  <si>
    <t>CONSTRUCCIONES Y CONSULTORIA CUELLAR ROJAS S.A.S</t>
  </si>
  <si>
    <t>075-2021</t>
  </si>
  <si>
    <t>SOLUCIONES GEOINFORMÁTICAS S.A.S.</t>
  </si>
  <si>
    <t>074-2021</t>
  </si>
  <si>
    <t>NUTRIMOS Y SERVIMOS CON CALIDAD S.A.S</t>
  </si>
  <si>
    <t>072-2021</t>
  </si>
  <si>
    <t>GREENSERVICES S.A.S.</t>
  </si>
  <si>
    <t>071-2021</t>
  </si>
  <si>
    <t>INVERSIONES PH PLUS S.A.S.</t>
  </si>
  <si>
    <t>070-2021</t>
  </si>
  <si>
    <t>GEOINGLOBE S.A.S.</t>
  </si>
  <si>
    <t>069-2021</t>
  </si>
  <si>
    <t>M&amp;M MULTISERVICIOS E INGENIERIA S.A.S.</t>
  </si>
  <si>
    <t>068-2021</t>
  </si>
  <si>
    <t>TODOELECTRICOS JA S.A.S.</t>
  </si>
  <si>
    <t>067-2021</t>
  </si>
  <si>
    <t>ASOCIACIÓN RENACER VERDE</t>
  </si>
  <si>
    <t>066-2021</t>
  </si>
  <si>
    <t>RED FORESTAL S.A.S.</t>
  </si>
  <si>
    <t>065-2021</t>
  </si>
  <si>
    <t>COQUES SAN ANTONIO S.A.S.</t>
  </si>
  <si>
    <t>064-2021</t>
  </si>
  <si>
    <t>MUNICIPIO DE ANOLAIMA - CUNDINAMARCA</t>
  </si>
  <si>
    <t>063-2021</t>
  </si>
  <si>
    <t>VOLARTECH S.A.S.</t>
  </si>
  <si>
    <t>062-2021</t>
  </si>
  <si>
    <t>CONVENIO DE COOPERACION</t>
  </si>
  <si>
    <t>FUNDACIÓN JANINE WERMEILLE DE ALTURO – “JWA”</t>
  </si>
  <si>
    <t>El objeto del presente Convenio es establecer las bases de cooperación entre LA UNIVERSIDAD y LA FUNDACIÓN para adelantar acciones conjuntas en temas de interés recíproco, en las áreas de servicios académicos como pasantías, prácticas académicas, cursos, investigación en ciencia, tecnología, educación, ambiente y sociedad, y en todas las demás formas de acción universitaria y social, así como la formulación, gestión, ejecución y/o evaluación de planes, programas y/o proyectos que puedan ser de mutuo interés para las partes aquí firmantes.</t>
  </si>
  <si>
    <t>061-2021</t>
  </si>
  <si>
    <t>ZOONATURA S.A.S.</t>
  </si>
  <si>
    <t>060-2021</t>
  </si>
  <si>
    <t>CONSULTORES EN INFORMACIÓN INFOMETRIKA S.A.S.</t>
  </si>
  <si>
    <t>059-2021</t>
  </si>
  <si>
    <t>SOY DEL CAMPO SOLUCIONES SAS</t>
  </si>
  <si>
    <t>058-2021</t>
  </si>
  <si>
    <t>FONDO DE EMPLEADOS DE MEALS DE COLOMBIA FONMEALS.</t>
  </si>
  <si>
    <t>057-2021</t>
  </si>
  <si>
    <t>COOPERATIVA CASA NACIONAL DEL PROFESOR “CANAPRO”</t>
  </si>
  <si>
    <t>056-2021</t>
  </si>
  <si>
    <t>ASOCIACIÓN DE INGENIEROS MULTIDISCIPLINARIOS ASIM S.A.S.</t>
  </si>
  <si>
    <t>054-2021</t>
  </si>
  <si>
    <t>CONSTRUCIVIL LA S.A.S</t>
  </si>
  <si>
    <t>053-2021</t>
  </si>
  <si>
    <t>DIARQCO CONSTRUCTORES S.A.S.</t>
  </si>
  <si>
    <t>PÚBLICA</t>
  </si>
  <si>
    <t>051-2021</t>
  </si>
  <si>
    <t>ALCALDÍA DEL MUNICIPIO DE PENSILVANIA - CALDAS</t>
  </si>
  <si>
    <t>050-2021</t>
  </si>
  <si>
    <t>BIOQUILAB LTDA</t>
  </si>
  <si>
    <t>049-2021</t>
  </si>
  <si>
    <t>ASOCIACIÓN DE RECICLADORES Y RECUPERADORES AMBIENTALES ASOREMA</t>
  </si>
  <si>
    <t>047-2021</t>
  </si>
  <si>
    <t>ANGEOSIG SAS.</t>
  </si>
  <si>
    <t>046-2021</t>
  </si>
  <si>
    <t>FUNDACIÓN SAVING THE AMAZON</t>
  </si>
  <si>
    <t>045-2021</t>
  </si>
  <si>
    <t>SISTEMAS SOSTENIBLES S.A.S.</t>
  </si>
  <si>
    <t>044-2021</t>
  </si>
  <si>
    <t>PREVENCION INTEGRAL EN RIESGOS (PREVEINTEGRAL) S.A.S.</t>
  </si>
  <si>
    <t>043-2021</t>
  </si>
  <si>
    <t>CLÍNICA MEDICAL S.A.S.</t>
  </si>
  <si>
    <t>042-2021</t>
  </si>
  <si>
    <t>CENIT INGENIERIA Y CONSTRUCCIONES S.A.S.</t>
  </si>
  <si>
    <t>041-2021</t>
  </si>
  <si>
    <t>TECHNOGREEN S.A.S.</t>
  </si>
  <si>
    <t>038-2021</t>
  </si>
  <si>
    <t>ARRQ S.A.S</t>
  </si>
  <si>
    <t>037-2021</t>
  </si>
  <si>
    <t>POLLO FIESTA S.A.</t>
  </si>
  <si>
    <t>036-2021</t>
  </si>
  <si>
    <t>ALCALDÍA DE CUMBITARA NARIÑO</t>
  </si>
  <si>
    <t>035-2021</t>
  </si>
  <si>
    <t>TECNIACRYLICOS LTDA</t>
  </si>
  <si>
    <t>034-2021</t>
  </si>
  <si>
    <t>CONSULTORIA EN INGENIERIA GEOMATICA Y MEDIO AMBIENTE SAS - CIGMAP S.A.S.</t>
  </si>
  <si>
    <t>033-2021</t>
  </si>
  <si>
    <t>SAINT-GOBAIN COLOMBIA S.A.S</t>
  </si>
  <si>
    <t>032-2021</t>
  </si>
  <si>
    <t>ITAG SERVICIOS TOPOGRAFICOS Y CIA S.A.S</t>
  </si>
  <si>
    <t>030-2021</t>
  </si>
  <si>
    <t>MUNICIPIO DE SABANETA</t>
  </si>
  <si>
    <t>027-2021</t>
  </si>
  <si>
    <t>EMPRESA DE ACUEDUCTO Y ALCANTARILLADO DE ZIPAQUIRÁ E.S.P.</t>
  </si>
  <si>
    <t>020-2021</t>
  </si>
  <si>
    <t>FUNDACIÓN FÉNIX COLOMBIA</t>
  </si>
  <si>
    <t>019-2021</t>
  </si>
  <si>
    <t>AGROPECUARIA ALIAR S.A.</t>
  </si>
  <si>
    <t>CONVENIO MARCO DE COOPERACIÓN</t>
  </si>
  <si>
    <t>017-2021</t>
  </si>
  <si>
    <t>AGENCIA LOGÍSTICA DE LAS FUERZAS MILITARES</t>
  </si>
  <si>
    <t>016-2021</t>
  </si>
  <si>
    <t>MUNICIPIO DE SUTATENZA DEPARTAMENTO DE BOYACÁ</t>
  </si>
  <si>
    <t>015-2021</t>
  </si>
  <si>
    <t>SCILICET SAS</t>
  </si>
  <si>
    <t>014-2021</t>
  </si>
  <si>
    <t>COMPAÑÍA DEL TRIUNFO S.A.S.</t>
  </si>
  <si>
    <t>013-2021</t>
  </si>
  <si>
    <t>FEELING &amp; MOTION S.A.S.</t>
  </si>
  <si>
    <t>012-2021</t>
  </si>
  <si>
    <t>ALCALDÍA MUNICIPAL DE UTICA CUNDINAMARCA</t>
  </si>
  <si>
    <t>5años</t>
  </si>
  <si>
    <t>011-2021</t>
  </si>
  <si>
    <t>VGC PROYECTOS SAS</t>
  </si>
  <si>
    <t>009-2021</t>
  </si>
  <si>
    <t>GESTIÓN Y ESTUDIOS AMBIENTALES – COOPERATIVAMULTIACTIVA (GEA 
C.M.)</t>
  </si>
  <si>
    <t>008-2021</t>
  </si>
  <si>
    <t>FUNDACIÓN CERROS DE BOGOTÁ</t>
  </si>
  <si>
    <t>007-2021</t>
  </si>
  <si>
    <t>MCS CONSULTORIA Y MONITOREO AMBIENTAL S.A.S..</t>
  </si>
  <si>
    <t>006-2021</t>
  </si>
  <si>
    <t>UN MUNDO APICOLA EN SUS MANOS S.A.S. - APIMUNDO.</t>
  </si>
  <si>
    <t>"El objeto del presente Convenio Marco es establecer las bases de
cooperación entre LA UNIVERSIDAD y LA EMPRESA para adelantar acciones conjuntas en temas de interés recíproco, en las áreas de servicios académicos como pasantías, prácticas académicas, investigación en ciencia, tecnología, educación, ambiente, sociedad, y en todas las demás formas de acción universitaria que puedan ser de mutuo interés para las partes aquí firmantes."</t>
  </si>
  <si>
    <t>005-2021</t>
  </si>
  <si>
    <t>003-2021</t>
  </si>
  <si>
    <t>EIATEC SAS EN REORGANIZACION</t>
  </si>
  <si>
    <t>002-2021</t>
  </si>
  <si>
    <t>LA FUNDACIÓN COMUNIKATE</t>
  </si>
  <si>
    <t>000-2021</t>
  </si>
  <si>
    <t>INTERADMINISTRATIVO  DE COOPERACIÓN</t>
  </si>
  <si>
    <t xml:space="preserve">REGISTRADURIA NACIONAL DEL ESTADO CIVIL </t>
  </si>
  <si>
    <t xml:space="preserve">LA REGISTRADURíA permitirá a LA UNivERSIDAD, el acceso a la información no sujeta a reserva legal, contenida en la base de datos del Archivo Nacional de
Identificación (ANI)
</t>
  </si>
  <si>
    <t xml:space="preserve">5 Años </t>
  </si>
  <si>
    <t xml:space="preserve">Prorroga por periodos sucesivos </t>
  </si>
  <si>
    <t>CERI</t>
  </si>
  <si>
    <t>049-2020</t>
  </si>
  <si>
    <t>ASOCIACIÓN
DE BECARIOS DE CASANARE ABC.</t>
  </si>
  <si>
    <t>048-2020</t>
  </si>
  <si>
    <t>HI TOPOGRAFIA LTDA</t>
  </si>
  <si>
    <t>047-2020</t>
  </si>
  <si>
    <t>GEODESIA POR SATÉLITE DE COLOMBIA LTDA</t>
  </si>
  <si>
    <t>046-2020</t>
  </si>
  <si>
    <t>AHORRO Y EFICIENCIA ENERGÉTICA S.A.S.</t>
  </si>
  <si>
    <t>044-2020</t>
  </si>
  <si>
    <t>FUNDACIÓN HUMEDALES BOGOTÁ</t>
  </si>
  <si>
    <t>PRÓRROGA AUTOMATICA</t>
  </si>
  <si>
    <t>043-2020</t>
  </si>
  <si>
    <t>KELCO COLOMBIA S.A.S.</t>
  </si>
  <si>
    <t>El objeto del presente Convenio Marco es establecer las bases de cooperación entre LA UNIVERSIDAD y LA EMPRESA para adelantar acciones conjuntas en temas de interés recíproco, en las áreas de servicios académicos como pasantías, practicas académicas, investigación en ciencia, tecnología, educación, ambiente, sociedad, y en todas las demás formas de acción universitaria que puedan ser de mutuo interés para las partes aquí firmantes.</t>
  </si>
  <si>
    <t>041-2020</t>
  </si>
  <si>
    <t>FORESTA SAS</t>
  </si>
  <si>
    <t>040-2020</t>
  </si>
  <si>
    <t>MUNICIPIO UNE</t>
  </si>
  <si>
    <t>PÚBLICO</t>
  </si>
  <si>
    <t>039-2020</t>
  </si>
  <si>
    <t>INERCO CONSULTORÍA COLOMBIA LTDA.</t>
  </si>
  <si>
    <t>038-2020</t>
  </si>
  <si>
    <t>MUNICIPIO DE PAIPA</t>
  </si>
  <si>
    <t>034-2020</t>
  </si>
  <si>
    <t>EMPRESA DE ACUEDUCTO ALCANTARILLADO Y ASEO DE TENZA S.A. E.S.P.</t>
  </si>
  <si>
    <t>033-2020</t>
  </si>
  <si>
    <t>GRUPO COLOMBIANO DE CONSULTORÍA E INGENIERÍA SAS</t>
  </si>
  <si>
    <t>032-2020</t>
  </si>
  <si>
    <t>CENTRO INTERNACIONAL DE INVERSIONES S.A.S</t>
  </si>
  <si>
    <t>030-2020</t>
  </si>
  <si>
    <t>ALLCOT COLOMBIA S.A.S</t>
  </si>
  <si>
    <t>028-2020</t>
  </si>
  <si>
    <t>SURFACE INGENIERIA S.A.S</t>
  </si>
  <si>
    <t>027-2020</t>
  </si>
  <si>
    <t>ASOCIACIÓN PARA LA
SOSTENIBILIDAD AMBIENTAL, SANEAMIENTO BÁSICO Y GESTIÓN DE LA CALIDAD - ASAGEC</t>
  </si>
  <si>
    <t>026-2020</t>
  </si>
  <si>
    <t>ASMUN CONSULTORIA E.U.</t>
  </si>
  <si>
    <t>025-2020</t>
  </si>
  <si>
    <t>EMPRESA DE SERVICIOS PUBLICOS DE EL COLEGIO, CUNDINAMARCA, “EMPUCOL E.S.P.”</t>
  </si>
  <si>
    <t>024-2020</t>
  </si>
  <si>
    <t>CAÑAMO INDUSTRIAL DE COLOMBIA</t>
  </si>
  <si>
    <t>021-2020</t>
  </si>
  <si>
    <t>CORPORACION DEPORTIVA ATLETICO DE MADRID</t>
  </si>
  <si>
    <t>CUSHMAN &amp; WAKEFIELD COLOMBIA SAS</t>
  </si>
  <si>
    <t>020-2020</t>
  </si>
  <si>
    <t>ALCALDIA MUNICIPAL DE SAN ANTONIO DE TEQUENDAMA</t>
  </si>
  <si>
    <t>019-2020</t>
  </si>
  <si>
    <t>CONVENIO MARCO</t>
  </si>
  <si>
    <t>MUNICIPIO DE GUATAVITA</t>
  </si>
  <si>
    <t>El objeto del presente Convenio Marco es establecer las bases de cooperación entre LA UNIVERSIDAD y EL MUNICIPIO para adelantar acciones conjuntas en temas de interés recíproco, en las áreas de servicios académicos como pasantías, practicas académicas, investigación en ciencia, tecnología, educación, ambiente, sociedad, y en todas las demás formas de acción universitaria que puedan ser de mutuo interés para las partes aquí firmantes.</t>
  </si>
  <si>
    <t>016-2020</t>
  </si>
  <si>
    <t>MULTISERVICIOS LAMH SAS</t>
  </si>
  <si>
    <t>015-2020</t>
  </si>
  <si>
    <t>MUNICIPIO DE GUATEQUE-BOYACÁ</t>
  </si>
  <si>
    <t>014-2020</t>
  </si>
  <si>
    <t>UNIVERSIDAD PILOTO DE COLOMBIA</t>
  </si>
  <si>
    <t>013-2020</t>
  </si>
  <si>
    <t>EKOPLANET SAS ESP</t>
  </si>
  <si>
    <t>012-2020</t>
  </si>
  <si>
    <t>CORPORACION DE BIOCOMERCIO</t>
  </si>
  <si>
    <t>011-2020</t>
  </si>
  <si>
    <t xml:space="preserve">FEDERACIÓN COLOMBIANA DE TENIS </t>
  </si>
  <si>
    <t>010-2020</t>
  </si>
  <si>
    <t>CAR INGENIERIA Y TOPOGRAFIA</t>
  </si>
  <si>
    <t>009-2020</t>
  </si>
  <si>
    <t>Fundación Deportiva Sports Bogotá</t>
  </si>
  <si>
    <t>007-2020</t>
  </si>
  <si>
    <t xml:space="preserve">MOVILMEDICA S.A.S. </t>
  </si>
  <si>
    <t>006-2020</t>
  </si>
  <si>
    <t>TOPOSIG SAS</t>
  </si>
  <si>
    <t>005-2020</t>
  </si>
  <si>
    <t xml:space="preserve">CI Sunshine Bouquet </t>
  </si>
  <si>
    <t>002-2020</t>
  </si>
  <si>
    <t>FUNDACIÓN PULSO</t>
  </si>
  <si>
    <t>001-2020</t>
  </si>
  <si>
    <t>CO2CERO S.A.S.</t>
  </si>
  <si>
    <t xml:space="preserve">EL OBJETO DEL PRESENTE CONVENIO MARCO ES ESTABLECER LAS BASES DE COOPERACIÓN ENTRE LA UNIVERSIDAD Y LA EMPRESA PARA ADELANTAR ACCIONES CONJUNTAS EN TEMAS DE INTERÉS RECÍPROCO, EN LAS ÁREAS DE SERVICIOS ACADÉMICOS COMO PASANTÍAS, PRACTICAS, INVESTIGACIÓN EN CIENCIA, TECNOLOGÍA, EDUCACIÓN, AMBIENTE, SOCIEDAD, EXTENSIÓN Y EN TODAS LAS DEMÁS FORMAS DE ACCIÓN UNIVERSITARIA QUE PUEDAN SER DE MUTUO INTERÉS PARA LAS PARTES AQUÍ FIRMANTES. </t>
  </si>
  <si>
    <t>AG INGENIERIA SAS</t>
  </si>
  <si>
    <t>ESTABLECER LOS TERMINOS DE COOPERACIÓN PARA EL DESARROLLO DE PASANTIAS, PRÁCTICAS ACADÉMICAS, TRABAJOS DE GRADO Y TRABAJOS DE INVESTIGACIÓN, COMO MODALIDADES DE GRADO DE LOS ESTUDIANTES ADSCRITOS A LA FACULTAD DE MEDIO AMBIENTE Y RECURSOS NATURALES DE LA UNIVERSIDAD DISTRITAL FRANCISCO JOSE DE CALDAS, EN ÁREAS QUE SEAN DE INTERÉS COMÚN PARA LAS PARTES.</t>
  </si>
  <si>
    <t>ALCALDÍA MUNICIPAL DE GARZÓN HUILA</t>
  </si>
  <si>
    <t xml:space="preserve">ESTABLECER LOS TÉRMINOS DE COPERACIÓN PARA EL DESARROLLO DE PASANTÍAS, PRÁCTICAS Y TRABAJOS DE GRADO DE LOS ESTUDIANTES ADSCRITOS A LA FACULTAD DE MEDIO AMBIENTE Y RECURSOS NATURALES DE LA UNIVERSIDAD DISTRITAL FRANCISCO JOSÉ DE CALDAS, EN ÁREAS QUE SEAN DE INTERÉS PARA LAS PARTES. </t>
  </si>
  <si>
    <t>ASOCIACIÓN DE CORPROPIEDADES Y ENTES JURÍDICOS DE CIUDAD SALITRE OCCIDENTAL - ASOSALITRE</t>
  </si>
  <si>
    <t xml:space="preserve">MARCO DE COOPERACIÓN </t>
  </si>
  <si>
    <t xml:space="preserve">CORPORACIÓN UNIVERSITARIA MINUTO DE DIOS-UNIMINUTO </t>
  </si>
  <si>
    <t>Las partes se comprometen a unir esfuerzos y colaborarse mutuamente, con el objetivo fundamental de optimizar sus recursos, asegurando un desarrollo pleno de sus respectivos objetos sociales.</t>
  </si>
  <si>
    <t>BOSQUES SUELOS Y AGUAS</t>
  </si>
  <si>
    <t>C</t>
  </si>
  <si>
    <t>ESTABLECER LOS TÉRMINOS DE COOPERACIÓN PARA EL DESSRROLLO DE PRÁCTICAS Y TRABAJOS DE GRADO DE LOS ESTUDIANTES A LA FACULTAD DE MEDIO AMBIENTE Y RECURSOS NATURALES DE LA UNIVERSIDAD DISTRITAL FRANCISCO JOSÉ DE CALDAS, EN ÁREAS QUE SEAN DE INTERÉS COMÚN PARA LAS PARTES.</t>
  </si>
  <si>
    <t>CONVENIO DE PRÁCTICAS y/o PASANTIAS No. 5132</t>
  </si>
  <si>
    <t>EL INSTITUTO GEOGRAFICO "AGUSTIN CODAZZI" - IGAC</t>
  </si>
  <si>
    <t>PROPORCIONAR EL INTERCAMBIO INTERINSTITUCIONAL ENTRE LAS DOS ENTIDADES PARTICIPANTES, MEDIANTE LA REALIZACIÓN DE PASANTIAS y/o PRÁCTICAS EMPRESARIALES POR PARTE DE LOS ESTUDIANTES DE LA UNIVERSIDAD, EN LA LÍNEA TEMÁTICAS DEL INSTITUTO .</t>
  </si>
  <si>
    <t xml:space="preserve">CONVENIO ESPECIFICO DE COOPERACIÓN </t>
  </si>
  <si>
    <t>ARTESANIAS DE COLOMBIA S.A.</t>
  </si>
  <si>
    <t>ESTABLECER LAS BASES DE COOPERACION ENTRE LA UNIVERSIDAD Y LA EMPRESA PARA  ADELANTAR ACCIONES CONJUNTAS EN TEMAS DE INTERÉS RECÍPROCO, EN LAS ÁREAS DE SIRVICIO ACADÉMICOS COMO PASANTÍAS, PRACTICAS, INVESTIGACION EN CIENCIA, TECNOLOGÍA, EDUCACIÓN, AMBIENTE, SOCIEDAD, EXTENSION Y EN TODAS LAS DEMÁS FORMAS DE ACCIÓN UNIVERSITARIA QUE PUEDAN SER DE MUTUO INTERÉS PARA LAS PARTES AQUÍ FIRMANTES.</t>
  </si>
  <si>
    <t>FUNDACION NATURA</t>
  </si>
  <si>
    <t>ES AUNAR ESFUERZOS TÉCNICOS, CIENTIFICOS, ACADÉMICOS, ECONÓMICOS Y ADMINISTRATIVOS, PARA FOMENTAR LA INVESTIGACION DEL BOSQUE SECO TROPICAL COLOMBIANO EN LOS ESTUDIANTES DE LOS NIVELES DE FORMACIÓN DE MAESTRIA EN LA FACULTAD DEL MEDIO AMBIENTE Y RECURSOS NATURALES.</t>
  </si>
  <si>
    <t>ACUERDO DE LAS PARTES</t>
  </si>
  <si>
    <t>3 AÑOS</t>
  </si>
  <si>
    <t>PSA CONSULTORES S.A.S.</t>
  </si>
  <si>
    <t>PRORROGABLE AUTOMATICAMENTE</t>
  </si>
  <si>
    <t>SUPERINTENDENCIA NACIONAL DE SALUD</t>
  </si>
  <si>
    <t>R&amp;R KNOWLEDGE, ENGINEERING AND LABORATORY S.A.S. - R&amp;R KELAB S.A.S.</t>
  </si>
  <si>
    <t>ESTABLECER LOS TÉRMINOS DE COOPERACIÓN PARA EL DESARROLLO DE PASANTIAS, PRÁCTICAS Y TRABAJOS DE GRADO DE LOS ESTUDIANTES ADSCRITOS A LA FACULTAD DEL MEDIO AMBIENTE Y RECURSOS NATURALES DE LA UNIVERSIDAD DISTRITAL FRANCISCO JOSÉ DE CALDAS, EN ÁREAS QUE SEAN DE INTERÉS COMÚN PARA LAS PARTES.</t>
  </si>
  <si>
    <t>CROP ASUNTOS PÚBLICOS S.A.S.</t>
  </si>
  <si>
    <t>EL OBJETO DEL PRESENTE CONVENIO MARCO ES ESTABLECER LAS BASES DE COOPERACIÓN ENTRE LA UNIVERSIDAD Y LA EMPRESA PARA ADELANTAR ACCIONES CONJUNTAS EN TEMAS DE INTERÉS RECÍPROCO, EN LAS ÁREAS DE SERVICIOS ACADÉMICOS COMO PASANTÍAS, PRACTICAS, INVESTIGACIÓN EN CIENCIA, TECNOLOGIA, EDUCACIÓN, AMBIENTE, SOCIEDAD, EXTENSIÓN Y EN TODAS LAS DEMÁS FORMAS DE ACCIÓN UNIVERSITARIA QUE PUEDAN SER DE MUTUO INTERÉS PARA LAS PARTES AQUÍ FIRMANTES.</t>
  </si>
  <si>
    <t>ASOCIACION RED DE LIDERES EMPRESARIALES CONTRA EL CAMBIO CLIMATICO</t>
  </si>
  <si>
    <t>ESTABLECER LOS TÉRMINOS DE COOPERACIÓN  PARA EL DESARROLLO DE PASANTÍAS PRÁCTICAS Y TRABAJOS DE GRADO DE LOS ESTUDIANTES ADSCRITOS A LA FACULTAD DE MEDIO AMBIENTE Y RECURSOS NATURALES DE LA UNIVERSIDAD DISTRITAL FRANSICO JOSE DE CALFAS, EN ÁREAS QUE SEAN DE INTERÉS COMÚN PARA LAS PARTES.</t>
  </si>
  <si>
    <t>CORPORACIÓN SIHYTA</t>
  </si>
  <si>
    <t>ALCALDIA MUNICIPAL DE PACHO CUNDINAMARCA</t>
  </si>
  <si>
    <t>ESTABLER LOS TÉRMINOS DE COOPERACIÓN PARA EL DESARROLLO DE PASANTÍAS,PRÁCTICAS Y TRABAJOS DE GRADO DE LOS ESTUDIANTES ADSCRITOS A LA FACULTAD DE MEDIO AMBIENTE Y RECURSOS NATURALES DE LA UNIVERSIDAD DISTRITAL FRANCISCO JOSÉ DE CALDAS, EN ÁREAS QUE SEAN DE INTERÉS COMÚN PARA LAS PARTES.</t>
  </si>
  <si>
    <t>PANAM INGENIEROS SAS</t>
  </si>
  <si>
    <t>ESTABLECER LOS TÉRMINOS DE COOPERACIÓN PARA EL DESARROLLO DE PASANTÍAS, PRÁCTICAS Y TRABAJOS DE GRADO DE LOS ESTUDIANTES ADSCRITOS A LA FACULTAD DE MEDIO AMBIENTE Y RECURSOS NATURALES DE LA UNIVERSIDAD DISTRITAL FRANCISCO JOSÉ DE CALDAS, QUE SEAN DE INTERES COMÚN PARA LAS PARTES</t>
  </si>
  <si>
    <t>G&amp;P SEGURIDAD S.A.S.</t>
  </si>
  <si>
    <t>ESTABLECER LAS BASES DE COOPERACIÓN DENTRE LA UNIVERSIDAD Y LA EMPRESA PARA ADELANTAR ACCIONES CONJUNTAS EN TEMAS DE INTERÉS RECÍPROCO, EN LAS ÁREAS DE SERVICIOS ACADÉMICOS COMO PASANTÍAS, PRÁCTICA, INVESTIGACIÓN EN CIENCIA, TECNOLOGÍA, EDUCACIÓN, AMBIENTE, SOCIEDAD, EXTENSIÓN Y EN TODAS LAS DEMÁS FORMAS DE ACCIÓN UNIVERSITARIA QUE PUEDAN SER DE MUTUO INTERÉS PARA LAS PARTES AQUÍ FIRMANTES.</t>
  </si>
  <si>
    <t>SALUD GLOBAL FEMASG</t>
  </si>
  <si>
    <t>ESTABLECER LAS BASES DE COOPERACION ENTRE LA UNIVERSIDAD Y FEMASG PARA ADELANTAR ACCIONES CONJUNTAS EN TEMAS DE INTERÉS RECÍPROCO, EN LAS ÁREAS DE SERVICIO ACADÉMICOS COMO PASANTÍAS, PRÁCTICAS, INVESTIGACIÓN EN CIENCIA, TECNOLOGIA, EDUCACIÓN, AMBIENTE, SOCIEDAD, EXTENSIÓN Y EN TODAS LAS DEMÁS FORMAS DE ACCIÓN UNIVERSITARIA QUE PUEDAN SER DE MUTUO INTERÉS PARA LAS PARTES AQUÍ FIRMANTES.</t>
  </si>
  <si>
    <t>WORLD WILDLIFE FUND INC WWF-COLOMBIA</t>
  </si>
  <si>
    <t>ESTABLECER LAS BASES DE COOPERACION ENTRE LA UNIVERSIDAD Y LA ORGANIZACION PARA ADELANTAR ACCIONES CONJUNTAS EN TEMAS DE INTERÉS RECÍPROCO, EN LAS ÁREAS DE SERVICIO ACADÉMICOS COMO PASANTÍAS, PRÁCTICAS, INVESTIGACIÓN EN CIENCIA, TECNOLOGIA, EDUCACIÓN, AMBIENTE, SOCIEDAD, EXTENSION Y EN TODAS LAS DEMÁS FORMAS DE ACCIÓN UNIVERSITARIA QUE PUEDAQN SER DE MUTUOINTERÉS PARA LAS PARTES AQUÍ FIRMANTES.</t>
  </si>
  <si>
    <t>E INVERSIONES COLOMBIANAS ARAUCO SAS</t>
  </si>
  <si>
    <t>ESTABLECER LOS TÉRMINOS DE COOPERACION PARA EL DESARROLLO DE PASANTÍAS, PRÁCTICAS Y TRABAJOS DE GRADO DE LOS ESTUDIANTES ADSCRITOS A LA FACULTAD DE MEDIO AMBIENTE Y RECURSOS NATURALES DE LA UNIVERSIDAD DISTRITAL FRANCISCO JOSE DE CALDAS, EN ÁREAS QUE SEAN DE INTERES COMUN PARA LAS PARTES.</t>
  </si>
  <si>
    <t xml:space="preserve">ZENITH CORPORATION S.A.S. </t>
  </si>
  <si>
    <t>ESTABLECER LOS TERMINOS DE COOPERACIÓN PARA EL DESARROLLO DE PASANTÍAS, PRÁCTICAS Y TRABAJOS DE INVESTIGACION CIENTIFICA DE LOS ESTUDIANTES ADSCRITOS A LA FACULTAD DE MEDIO AMBIENTE Y RECURSOS NATURALES DE LA UNIVERSIDAD DISTRITAL FRANCISCO JOSE DE CALDAS, EN ÁREAS QUE SEAN DE INTERÉS COMÚN PARA LAS PARTES.</t>
  </si>
  <si>
    <t>CORPORACION DEL AMBIENTE Y DE INGENIERIA</t>
  </si>
  <si>
    <t>ASOCIACION COLOMBIANA DE INGENIERIA SANITARIA Y AMBIENTAL ACODAL</t>
  </si>
  <si>
    <t>ESTABLECER LAS BASES DE COOPERACIÓN ENTRE LA UNIVERSIDAD Y LA EMPRESA PARA ADELANTAR ACCIONES CONJUNTASS EN TEMAS DE INTERÉS RECIPROCO EN LAS ÁREAS DE SERVICIO ACADÉMICO COMO PASANTIAS,PRACTICAS, INVESTIGACIÓN EN CIENCIA, TECNOLOGÍA, EDUCACIÓN, AMBIENTE Y EXTENSIÓN Y EN TODAS LAS DEMÁS FORMAS DE ACCION UNIVERSITARIA QUE PUEDAN SER DE MUTUO INTERÉS PARA LAS PARTES AQUÍ FIRMANTES.</t>
  </si>
  <si>
    <t>UNIVERSIDAD SERGIO ARBOLEDA</t>
  </si>
  <si>
    <t>ES ESTABLECER LAS BASES DE COOPERACIÓN ENTRE LA UNIVERSIDAD Y LA INSTITUCIÓN PARA ADELANTAR ACCIONES CONJUNTAS EN TEMAS DE INTERÉS RECÍPROCO, EN LAS ÁREAS DE SERVICIOS ACADEMICOS DE INVESTIGACIÓN EN CIENCIA, TECNOLOGÍA, EDUCACIÓN, AMBIENTE, SOCIEDAD, EXTENSIÓN Y EN TODAS LAS DEMÁS FORMAS DE ACCIÓN UNIVERSITARIA QUE PUEDAN SER DE MUTUO INTERES PARA LAS PARTES AQUÍ FIRMANTES.</t>
  </si>
  <si>
    <t>ESTABLECER LOS TÉRMINOS DE COOPERACIÓN PARA EL DESARROLLO DE PASNTÍAS, PRÁCTICAS Y TRABAJOS DE GRADO DE LOS ESTUDIANTES ADSCRITOS A LA FACULTAD DE MEDIO AMBIENTE Y RECURSOS NATURALES DE LA UNIVERSIDAD DISTRITAL FRANCISCO JOSÉ DE CLADAS, EN ÁREAS QUE SEAN DE INTERÉS COMÚN PARA LAS PARTES.</t>
  </si>
  <si>
    <t>ASOCIACIÓN EQUIDAD GLOBAL</t>
  </si>
  <si>
    <t>MG ENGINEERING SAS</t>
  </si>
  <si>
    <t>SERVICIOS PETROLEROS Y ELECTRICOS S.A.S.</t>
  </si>
  <si>
    <t>AKVO SAS</t>
  </si>
  <si>
    <t>ESTABLECER LOS TÉRMINOS DE COOPERACIÓN PARA EL DESARROLLLO DE PASANTIAS, PRÁCTICAS Y TRABAJOS DE GRADO DE LOS ESTUDIANTES ADSCRITOS A LA FACULTAD DE MEDIO AMBIENTE Y RECURSOS NATURALES DE LA UNIVERSIDAD DISTRITAL FRANCISCO JOSÉ DE CALDAS, EN ÁREAS QUE SEAN DE INTERÉS COMÚN PARA LAS PARTES.</t>
  </si>
  <si>
    <t>GEOTEM SAS</t>
  </si>
  <si>
    <t>ESTABLECER LOS TÉRMINOS DE COOPERACIÓN PARA EL DESARROLLO DE PASANTÍAS,PRÁCTICAS Y TRABAJOS DE GRADO DE LOS ESTUDIANTES ADSCRITOS A LA FACULTAD DE MEDIO AMBIENTE Y RECURSOS NATURALES DE LA UNIVERSIDAD DISTRITAL FRANCISCO JOSE DE CALDAS, EN ÁREAS QUE SEAN DE INTERÉS COMÚN PARA LAS PARTES.</t>
  </si>
  <si>
    <t>S.A.R. INGENIERIA LTDA.</t>
  </si>
  <si>
    <t>ANASCOL</t>
  </si>
  <si>
    <t>ESTABLECER LOS TÉRMINOS DE COOPERACIÓN PARA EL DESARRROLLO DE PASANTIAS, PRÁCTICAS Y TRABAJOS DE GRADO DE LOS ESTUDIANTES ADSCRITOS A LA FACULTAD DE MEDIO AMBIENTE Y RECURSOS NATURALES DE LA UNIVERSIDAD DISTRITAL FRANCISCO JOSEÉ DE CALDAS, EN ÁREAS QUE SEAN DE INTERÉS COMÚN PARA LAS PARTES</t>
  </si>
  <si>
    <t>A&amp;C CONSTRUCCION Y TOPOGRAFIA S.A.S.</t>
  </si>
  <si>
    <t>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t>
  </si>
  <si>
    <t>ER4 COLOMBIA SAS</t>
  </si>
  <si>
    <t>ASESORIAS FORESTALES LTDA</t>
  </si>
  <si>
    <t>ESTABLECER LOS TÉRMINOS DE COOPERACIÓN PARA EL DESARROLLO DE PASAMTÍAD, PRÁCTICASY TRABAJOS DE GRADO DE LOS ESTUDIANTES ADSCRITOS A LA FACULTAD DE MEDIO AMBIENTE Y RECURSOS NATURALES DE LA UNIVERSIDAD DISTRITAL FRANCISCO JOSE DE CALDAS, EN ÁREAS QUE SEAN DE INTERÉS COMÚN PARA LAS PARTES.</t>
  </si>
  <si>
    <t>HITOINGENIERIA SAS</t>
  </si>
  <si>
    <t>ESTABLECER LOS TÉRMINOS DE COOPERACIÓN PARA EL DESARROLLO DE PASANTÍAS, PRÁCTICAS Y TRABAJOS DE GRADO DE LOS ESTUDIANTES ADSCRITOS A LA FACULTAD DE MEDIO AMBIENTE Y RECURSOS NATURALES DE LA UNIVERSIDAD DISTRITAL FRANCISCO JOSE DE CALDAS, EN ÁREAS QUE SEAN DE INTERÉS COMÚN PARA LAS PARTES.</t>
  </si>
  <si>
    <t>FUNDACION INGENIAL COLOMBIA</t>
  </si>
  <si>
    <t>ESTABLECER LOS TERMINOS DE COOPERACIÓN PARA EL DESARROLLO DE PASANTÍAS, PRÁCTICAS Y TRABAJOS DE GRADO DE LOS ESTUDIANTES ADSCRITOS A LA FACULTAD DEL MEDIO AMBIENTE Y RECURSOS NATURALES DE LA UNIVERSIDAD DISTRITAL FRANCISCO JOSÉ DE CALDAS, EN ÁREAS QUE SEAN DE INTERÉS COMÚN PARA LAS PARTES.</t>
  </si>
  <si>
    <t>JULIO CÉSAR  GÓMEZ / TALLER DE PROYECTOS URBANOS S.A.S.</t>
  </si>
  <si>
    <t>ESTABLECER LOS TERMINOS DE COOPERACIÓN PARA EL DESARROLLO DE PASANTIAS, PRÁCTICAS Y TRABAJOS DE GRADO DE LOS ESTUDIANTES ADSCRITOS A LA FACULTAD DE MEDIO AMBIENTE Y RECURSOS NATURALES DE LA UNIVERSIDAD DISTRITAL FRANCISCO JOSE DE CALDAS, EN ÁREAS QUE SEAN DE INTERÉS COMÚN PARA LAS PARTES.</t>
  </si>
  <si>
    <t>HIDROCON INGENIERIA S.A.S.</t>
  </si>
  <si>
    <t>ESTABLECER LOS TÉRMINOS DE COOPERACION PARA EL DESARROLLO DE PASANTÍAS, PRÁCTICAS Y TRABAJOS DE GRADO DE LOS ESTUDIANTES ADSCRITOS A LA FACULTAD DE MEDIO AMBIENTE Y RECURSOS NATURALES DE LA UNIVERSIDAD DISTRITAL FRANCISCO JOSE DE CALDAS, EN ÁREAS QUE SEAN DE INTERÉS COMÚN PARA LAS PARTES.</t>
  </si>
  <si>
    <t>4 AÑOS</t>
  </si>
  <si>
    <t>INTEGRAL DE AGUAS SAS</t>
  </si>
  <si>
    <t>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t>
  </si>
  <si>
    <t>ALCALDIA MUNICIPAL DE ZIPAQUIRA</t>
  </si>
  <si>
    <t>Establecer los términos de cooperación para el desarrollo de pasantías, prácticas y trabajos de grado de los estudiantes adscritos a la facultad medio ambiente y recursos naturales de la Universidad Distrital Francisco José De Caldas, en áreas que sean de interés común para las partes.</t>
  </si>
  <si>
    <t>2 Años 6 meses</t>
  </si>
  <si>
    <t>JUNTA DE ACCION COMUNAL GUSTAVO RESTREPO</t>
  </si>
  <si>
    <t>Aunar esfuerzos para establecer los términos de cooperación para el desarrollo de Pasantías, prácticas y trabajos de grado de los estudiantes adscritos a la Facultad de Medio Ambiente y Recursos Naturales de la Universidad Distrital Francisco José de Caldas, en áreas que sean de intereés común para las partes.</t>
  </si>
  <si>
    <t>EMPRESA AGUAS DE FACATATIVA, ACUEDUCTO, ALCANTARILLADO, ASEO Y SERVICIOS COMPLEMENTARIOS "EAF SAS ESP"</t>
  </si>
  <si>
    <t>5 Años</t>
  </si>
  <si>
    <t>2 Años</t>
  </si>
  <si>
    <t>FUNDACION NATURAL PLANET</t>
  </si>
  <si>
    <t>Establecer los términos de cooperación para el desarrollo de Pasantías, prácticas de grado de los estudiantes adscritos a la  Facultad de Medio Ambiente y Recursos Naturales de la Universidad Distrital Francisco José de Caldas, en áreas que sean de interés común para las Partes.</t>
  </si>
  <si>
    <t>ASOCIACIÓN DEPARTAMENTAL DE USUARIOS CAMPESINOS DE CUNDINAMARCA - LA ANUC</t>
  </si>
  <si>
    <t xml:space="preserve">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 </t>
  </si>
  <si>
    <t>AUTOMATICA</t>
  </si>
  <si>
    <t>FUNDACION PROYECTO UNION</t>
  </si>
  <si>
    <t>Establecer los términos de cooperación para el desarrollo de Pasantías, prácticas de grado de los estudiantes adscritos a la  Facultad de Medio Ambiente y Recursos Naturales de la Universidad Distrital Francisco José de Caldas, (en adelante los "ESTUDIANTES"), dentro dela Fundación Proyecto Unión, en áreas que sean de interés común para las Partes, desarrollo de cada uno de sus objetos sociales.</t>
  </si>
  <si>
    <t>COLINAGRO</t>
  </si>
  <si>
    <t xml:space="preserve">Establecer los términos de cooperación para el desarrollo de Pasantías Universitarias de los  estudiantes  adscritos a la Facultad de Medio Ambiente y Recursos Naturales de la Universidad Distrital Francisco José de Caldas, en áreas que sean de interés común para las partes. </t>
  </si>
  <si>
    <t>PRIVADO</t>
  </si>
  <si>
    <t>KASTORO S.A.</t>
  </si>
  <si>
    <t>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t>
  </si>
  <si>
    <t>ALLIED AVIATION COLOMBIA</t>
  </si>
  <si>
    <t>Establecer los términos de cooperación para el desarrollo de Pasantías Universitarias de los estudiantes adscritos a la Facultad de Medio Ambiente y Recursos Naturales de la Universidad Distrital Francisco José de Caldas, en áreas que sean de interés común para las partes.</t>
  </si>
  <si>
    <t>ALCALDIA DE GUASCA (CUNDINAMARCA)</t>
  </si>
  <si>
    <t>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t>
  </si>
  <si>
    <t>ALCALDIA MUNICIPAL DE TENA CUNDINAMARCA</t>
  </si>
  <si>
    <t>Establecer los términos de cooperación para el desarrollo de Pasantías, prácticas y trabajos de grado de los estudiantes adscritos a la Facultad de Medio Ambiente y Recursos Naturales de la Universidad Distrital Francisco José de Caldas, en áreas que sean de interés común para las partes.</t>
  </si>
  <si>
    <t>SODICO S.A.S.</t>
  </si>
  <si>
    <t>Establecer los términos de Cooperación para el desarrollo de pasantías universitarias de los estudiantes adscritos a la Facultad de Medio Ambiente y Recursos Naturales de la Universidad Distrital Francisco José de Caldas, en áreas que sean de interés común para las partes.</t>
  </si>
  <si>
    <t>MUNICIPIO DE GACHANCIPA CUNDINAMARCA</t>
  </si>
  <si>
    <t>ESTABLECER LOS TÉRMINOS DE COOPERACIÓN PARA EL DESARROLLO DE PASANTIAS, PRÁCTICAS Y TRABAJOS DE GRADO DE LOS ESTUDIANTES ADSCRITOS A LA FACULTAD DE MEDIO AMBIENTE Y RECURSOS NATURALES DE LA UNIVERSIDAD DISTRITAL FRANCISCO JOSE DE CALDAS, EN ÁREAS QUE SEAN DE INTERÉS COMÚN PARA LAS PARTES.</t>
  </si>
  <si>
    <t>LINEA DE FUEGO EXTINTORES LTDA</t>
  </si>
  <si>
    <t>Establecer los terminos de cooperación para el desarrollo de pasantías o practicas o trabajos de grado de los estudiantes adscritos a la facultad del Medio Ambiente y recursos Naturales, en las áreas que sean de interes común para ambas entidades</t>
  </si>
  <si>
    <t xml:space="preserve">PRÓRROGA AUTOMÁTICA </t>
  </si>
  <si>
    <t>ALCALDIA DE UBAQUE</t>
  </si>
  <si>
    <t xml:space="preserve">Establecer los terminos de cooperación para el desarrollo de pasantías Universitarias de los estudiantes adscritos a la Facultad del Medio Ambiente y Recursos Naturales de la Universidad Distrital Francisco José de Caldas, en áreas dque sean de interes común para las partes. </t>
  </si>
  <si>
    <t>FUNDACIÓN CENTRO DE INVESTIGACIÓN, CAPACITACIÓN Y DESARROLLO SOCIAL  ECON</t>
  </si>
  <si>
    <t xml:space="preserve">Establecer los términos de coorperación para el desarrollo de pasantías Universitarias de los estudiantes adscritos a la facultad del Medio Ambiente y Recursos Naturales de la Universidad distrital Francisco José de Caldas, en áreas que sean de interés común para las partes. </t>
  </si>
  <si>
    <t xml:space="preserve">2 Años </t>
  </si>
  <si>
    <t>INTERINSTITUCIONAL</t>
  </si>
  <si>
    <t>Establecer los terminos de la cooperacion para el desarrollo de las Pasantias, Practicas o Trabajos de Grado de los estudiantes adscritos a la Facultad de Medio Ambiente y Recursos Naturales, en las areas que sean de interes comun para ambas entidades.</t>
  </si>
  <si>
    <t>JAEM COLOMBIA SAS</t>
  </si>
  <si>
    <t>MARCO DE COOPERACION ACADEMICA</t>
  </si>
  <si>
    <t>UNIVERSIDAD TECNOLOGICA DE PEREIRA</t>
  </si>
  <si>
    <t>Regular la coalboracion entre la UDFJC y UTP, en los campos cientificos, cultural, docente, tecnico pedagogico, tecnico administrativo y de estudiantes, para permitir el desarrollo de proyectos de investigacion, programas de enseñanza y extension, realizacion de eventos academicos en areas de interes</t>
  </si>
  <si>
    <t>INTERINSTITUCIONAL DE COOPERACIÓN</t>
  </si>
  <si>
    <t>HELISTAR S.A.S.</t>
  </si>
  <si>
    <t xml:space="preserve">Es regular la colaboración entre la Universidad y Helistar S.A. , en los campos cientificos,cultural docente, técnico pedagógico técnico administrativo y de estudiantes, para permitir el desarrollo de proyectos de investigación, programas de enseñanza y extensión realización de eventos academicos en áreas de interés y práctica empresarial o pasantías.  </t>
  </si>
  <si>
    <t>4 años</t>
  </si>
  <si>
    <t xml:space="preserve"> COOPERACIÓN </t>
  </si>
  <si>
    <t>CONTRALORIA DE BOGOTA D.C.</t>
  </si>
  <si>
    <t>Establecer los terminos de cooperacion interinstitucional entre las dos entidades para aunar esfuerzos y recursos, y desarrollar actividades asociativas tendientes a concretar acciones de integracion. Para el efecto, las dos entidades adelantaran programas conjuntos en areas académicas, cientificas y tecnologicas y de servicio a la comunidad utilizando los recursos humanos, tecnicos y fisicos de lso cuales dispone.</t>
  </si>
  <si>
    <t>FUNDACIÓN RED COLOMBIANA DE VARAMIENTOS IASSOS</t>
  </si>
  <si>
    <t>Establecer las bases de cooperación entre la Fundación y la Universidad, para adelantar acciones conjuntas en temas de interes recíproco para cada una de las partes, en las áreas de servicios academicos de investigación en ciencia, técnologia, educación ambiente,sociedad, extensión y en todas las demas formas de acción universitaria que puedan ser de mutu interes para ambas partes.</t>
  </si>
  <si>
    <t>15 años</t>
  </si>
  <si>
    <t>RESGUARDO COHETANDO</t>
  </si>
  <si>
    <t>Establecer términos de cooperación interinstitucional con el fin de optimizar la utilización de los recursos humanos tecnológicos y materiales de ambas entidades, por medio de  trabajos de Grado, Prácticas y Pasantías de los estudiantes de la UNIVERSIDAD (UDFJC)  en el resguardo de COHETANDO.</t>
  </si>
  <si>
    <t>14 años</t>
  </si>
  <si>
    <t>Constituye el soporte de alianzas estrategicas entre las dos partes, con el fin de realizar proyectos de ambito local, regional nacional e internacional.</t>
  </si>
  <si>
    <t>ASOCIACIÓN COLOMBIANA DE GESTIÓN DE PROYECTOS-ACGEPRO</t>
  </si>
  <si>
    <t>Establecer términos de cooperación interinstitucional con el fin optimizar la utilización de los recursos humanos, tecnologicos y materiales de ambas entidades por medio de prácticas de los estudiantes de la Universidad en la Empresa.</t>
  </si>
  <si>
    <t>ALCALDIA LOCAL DE NOCAIMA</t>
  </si>
  <si>
    <t>12 años</t>
  </si>
  <si>
    <t>FUNDACIÓN TECNOLÓGICA DE NEIVA</t>
  </si>
  <si>
    <t xml:space="preserve">Promover la cooperación academioca entre la Universidad Distrital Francisco José de Caldas, localizada en Bogotá- Colombia y la Fundación y la Escuela Tecnologica de Neiva Jesús Oviedo Pérez, Institución de Educación Superior con personería Juridica No. 1595 del 28 de Febrero de 2011, otorgada por el Ministerio de Educación Nacional, ubicada en el municipio de Rivera, Departamento del Huila. </t>
  </si>
  <si>
    <t>13 años</t>
  </si>
  <si>
    <t>FUNDACION GAIA AMAZONAS</t>
  </si>
  <si>
    <t>Promoveer la Cooperación Académica entre la Universidad Distrital Francisco José de Caldas, localizada en Bogotá - Colombia y la Fundación Gaia Amazonas localizada en Bogotá - Colombia, las dos Instituciones acuerdan establecer un marco de cooperación  educativa.</t>
  </si>
  <si>
    <t>CASA MUSEO FRANCISCO JOSÉ DE CALDAS - FUNDACALDAS</t>
  </si>
  <si>
    <t xml:space="preserve">establecer los términos de cooperación Interinstitucional entre las dos entidades para la realización de Investigaciones y publicaciones conjuntas, eventos académicos, así como la formulación y gestión de proyectos especificos de interes mutuo y en lo posible con recursos de financiamiento externo atraves de entidades de cooperación nacional e internacional. </t>
  </si>
  <si>
    <t>FUNDACION PAIS LIBRE</t>
  </si>
  <si>
    <t>El presenteconvenioconstituyeel soporteparadistintasformasde asociatividadlegal,que demandela ejecuciónde proyectosentrelas dos institucionesy con otrasempresaso institucionesnacionaleso internacionales, paraconstituiralianzasestratégicasconelfinderealizarproyectosdelámbitolocal,regional, nacionale internaciona</t>
  </si>
  <si>
    <t>MARCO ESPECIAL DE COOOPERACION</t>
  </si>
  <si>
    <t>INSTITUTO DE HIDROLOGIA, METEOROLOGIA Y ESTUDIOS AMBIENTALES - IDEAM</t>
  </si>
  <si>
    <t>Aunar esfuerzos técnicos, logísticos y financieros con el fin de facilitar la realización de acciones conjuntas y complementarias  mediante el apoyo y asistencia técnica, intercambio de conocimiento tecnológico y científico, información técnica de productos en bienes y servicios que coadjuven al cumplimiento de las funciones de cada de las partes, através deactividades académicas, investigaciones formativas, experiencias, de acuerdo con elrecurso humano y el material disponible por cada una de las partes contratantes. En desarrollo del mismo las partes podrán invitar a participar a otras universidades con el fin de ejecutar programas, capacitaciones e investigaciones para el cumplimiento de los objetivos y funciones de cada uno de lo entes signatarios.</t>
  </si>
  <si>
    <t>INTEGRAL DE COOPERACION</t>
  </si>
  <si>
    <t>UNIDAD ADMINISTRATIVA ESPECIAL DIRECCION DE IMPUESTOS Y ADUANAS NACIONALES  DIAN</t>
  </si>
  <si>
    <t>Aunar esfuerzos interinstitucionales de cooperación mutua para: a) diseñar y realizar programas de capacitación y formación profesional y de postgrado de interés común para las partes.</t>
  </si>
  <si>
    <t>10 años</t>
  </si>
  <si>
    <t>COOPERACIÓN INSTITUCIONAL</t>
  </si>
  <si>
    <t>JARDIN BOTANICO JOSE CELESTINO MUTIS</t>
  </si>
  <si>
    <t xml:space="preserve">Establecer el marco de cooperación interinstitucional entre EL Jardín Botanico y la Universidad Distrital Francisco josé de Caldas, para diseñar, desarrollar e implementar programas y proyectos relacionados con el manejo protección y propagación de especies vegetales, la investigación científica básica y aplicada y la educación para la conservación y manejo de la flora y la biodiversidad en el Distrito Capital. </t>
  </si>
  <si>
    <t>COOPERACIÓN  MUTUA</t>
  </si>
  <si>
    <t>CENTRO DE INVESTIGACION Y DESARROLLO TECNOLOGICO DE LA INDUSTRIA ELECTRO ELECTRONICA E INFORMATICA  -CIDEI</t>
  </si>
  <si>
    <t xml:space="preserve">Establecer los términos generales entre la cooperación mutua entre la CIDEI  y la Universidad, a fin de aunar esfuerzos y recursos para adelantar actividades asociativas que conlleven al progreso desarrollo e innovación de la producción de bienes y servicios del país en particular de los bienes de bases tecnologicas de Bogotá- Región al desarrollo sostenido de la formación y capacitación profesional, en las areas del conocimiento que son comunes a las dos entidades y en aquellas que requiera en desarrollo tecnologico de la producción, y en especial al fortalecimiento y desarrollo de las industrias de base tecnologica de la Region y sus relaciones con la Universidad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</si>
</sst>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font>
      <sz val="11"/>
      <color theme="1"/>
      <name val="Calibri"/>
      <family val="2"/>
      <scheme val="minor"/>
    </font>
    <font>
      <u/>
      <sz val="11"/>
      <color theme="10"/>
      <name val="Calibri"/>
      <family val="2"/>
      <scheme val="minor"/>
    </font>
    <font>
      <b/>
      <sz val="12"/>
      <color theme="1"/>
      <name val="Times New Roman"/>
    </font>
    <font>
      <sz val="12"/>
      <color theme="1"/>
      <name val="Times New Roman"/>
    </font>
    <font>
      <sz val="10"/>
      <color theme="1"/>
      <name val="Times New Roman"/>
    </font>
    <font>
      <b/>
      <sz val="10"/>
      <color theme="1"/>
      <name val="Times New Roman"/>
    </font>
    <font>
      <sz val="11"/>
      <color theme="1"/>
      <name val="Times New Roman"/>
    </font>
    <font>
      <b/>
      <sz val="12"/>
      <color rgb="FF000000"/>
      <name val="Times New Roman"/>
    </font>
    <font>
      <sz val="11"/>
      <color rgb="FF000000"/>
      <name val="Times New Roman"/>
    </font>
    <font>
      <b/>
      <sz val="13.5"/>
      <color rgb="FF000000"/>
      <name val="Times New Roman"/>
    </font>
    <font>
      <sz val="12"/>
      <color rgb="FF000000"/>
      <name val="Times New Roman"/>
    </font>
    <font>
      <b/>
      <sz val="11"/>
      <color rgb="FF000000"/>
      <name val="Times New Roman"/>
    </font>
    <font>
      <b/>
      <sz val="11"/>
      <color theme="1"/>
      <name val="Times New Roman"/>
    </font>
    <font>
      <sz val="13.5"/>
      <color rgb="FF000000"/>
      <name val="Times New Roman"/>
    </font>
    <font>
      <sz val="12"/>
      <color rgb="FFFF0000"/>
      <name val="Times New Roman"/>
    </font>
    <font>
      <sz val="10"/>
      <color rgb="FFFF0000"/>
      <name val="Times New Roman"/>
    </font>
    <font>
      <sz val="10"/>
      <color theme="1"/>
      <name val="Helvetica Neue"/>
    </font>
    <font>
      <sz val="10"/>
      <color rgb="FF000000"/>
      <name val="Times New Roman"/>
    </font>
    <font>
      <b/>
      <sz val="12"/>
      <color theme="1"/>
      <name val="Arial"/>
    </font>
  </fonts>
  <fills count="11">
    <fill>
      <patternFill patternType="none"/>
    </fill>
    <fill>
      <patternFill patternType="gray125"/>
    </fill>
    <fill>
      <patternFill patternType="solid">
        <fgColor rgb="FFC5E0B3"/>
        <bgColor rgb="FFC5E0B3"/>
      </patternFill>
    </fill>
    <fill>
      <patternFill patternType="solid">
        <fgColor rgb="FFFFFFFF"/>
        <bgColor rgb="FFFFFFFF"/>
      </patternFill>
    </fill>
    <fill>
      <patternFill patternType="solid">
        <fgColor theme="0"/>
        <bgColor indexed="64"/>
      </patternFill>
    </fill>
    <fill>
      <patternFill patternType="solid">
        <fgColor rgb="FFFFFFFF"/>
        <bgColor rgb="FF000000"/>
      </patternFill>
    </fill>
    <fill>
      <patternFill patternType="solid">
        <fgColor rgb="FFFFFFFF"/>
        <bgColor rgb="FFC5E0B3"/>
      </patternFill>
    </fill>
    <fill>
      <patternFill patternType="solid">
        <fgColor rgb="FFFFFFFF"/>
        <bgColor indexed="64"/>
      </patternFill>
    </fill>
    <fill>
      <patternFill patternType="solid">
        <fgColor theme="0"/>
        <bgColor theme="0"/>
      </patternFill>
    </fill>
    <fill>
      <patternFill patternType="solid">
        <fgColor rgb="FFFBE4D5"/>
        <bgColor rgb="FFFBE4D5"/>
      </patternFill>
    </fill>
    <fill>
      <patternFill patternType="solid">
        <fgColor theme="5"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82">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 fontId="4" fillId="3"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Border="1" applyAlignment="1">
      <alignment wrapText="1"/>
    </xf>
    <xf numFmtId="14" fontId="2"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xf>
    <xf numFmtId="0" fontId="2" fillId="4"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wrapText="1"/>
    </xf>
    <xf numFmtId="0" fontId="3"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1" fontId="4" fillId="3" borderId="3"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0" borderId="1" xfId="0" applyFont="1" applyBorder="1" applyAlignment="1">
      <alignment horizontal="center" vertical="center" wrapText="1"/>
    </xf>
    <xf numFmtId="14" fontId="3" fillId="7"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14" fontId="2" fillId="7" borderId="1"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5" fontId="4" fillId="3" borderId="1" xfId="0" applyNumberFormat="1"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xf numFmtId="15" fontId="2" fillId="8" borderId="1" xfId="0" applyNumberFormat="1" applyFon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5" fontId="3" fillId="0" borderId="1" xfId="0" applyNumberFormat="1" applyFont="1" applyBorder="1" applyAlignment="1">
      <alignment horizontal="center" vertical="center" wrapText="1"/>
    </xf>
    <xf numFmtId="15" fontId="2" fillId="3" borderId="1" xfId="0" applyNumberFormat="1" applyFont="1" applyFill="1" applyBorder="1" applyAlignment="1">
      <alignment horizontal="center" vertical="center" wrapText="1"/>
    </xf>
    <xf numFmtId="15" fontId="3" fillId="3" borderId="1" xfId="0" applyNumberFormat="1" applyFont="1" applyFill="1" applyBorder="1" applyAlignment="1">
      <alignment horizontal="center" vertical="center" wrapText="1"/>
    </xf>
    <xf numFmtId="15" fontId="15"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0" fillId="0" borderId="0" xfId="0" applyNumberFormat="1" applyAlignment="1">
      <alignment horizontal="center" vertical="center"/>
    </xf>
    <xf numFmtId="1" fontId="17" fillId="10" borderId="1" xfId="0" applyNumberFormat="1" applyFont="1" applyFill="1" applyBorder="1" applyAlignment="1">
      <alignment horizontal="center" vertical="center" wrapText="1"/>
    </xf>
    <xf numFmtId="0" fontId="18" fillId="0" borderId="0" xfId="0" applyFont="1" applyAlignment="1">
      <alignment horizontal="center" vertical="center"/>
    </xf>
  </cellXfs>
  <cellStyles count="2">
    <cellStyle name="Hyperlink" xfId="1" xr:uid="{00000000-000B-0000-0000-000008000000}"/>
    <cellStyle name="Normal" xfId="0" builtinId="0"/>
  </cellStyles>
  <dxfs count="6">
    <dxf>
      <font>
        <color theme="1"/>
      </font>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theme="1"/>
      </font>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39AE-AAA9-4C8D-A1B5-C7A17381D62B}">
  <dimension ref="A1:O276"/>
  <sheetViews>
    <sheetView tabSelected="1" topLeftCell="E1" workbookViewId="0">
      <selection activeCell="A277" sqref="A277"/>
    </sheetView>
  </sheetViews>
  <sheetFormatPr baseColWidth="10" defaultColWidth="0" defaultRowHeight="14.4" zeroHeight="1"/>
  <cols>
    <col min="1" max="1" width="16.109375" customWidth="1"/>
    <col min="2" max="2" width="17.6640625" customWidth="1"/>
    <col min="3" max="3" width="25" customWidth="1"/>
    <col min="4" max="4" width="31.6640625" customWidth="1"/>
    <col min="5" max="5" width="12.88671875" customWidth="1"/>
    <col min="6" max="6" width="64.109375" customWidth="1"/>
    <col min="7" max="7" width="13.5546875" customWidth="1"/>
    <col min="8" max="8" width="17.6640625" customWidth="1"/>
    <col min="9" max="9" width="14" customWidth="1"/>
    <col min="10" max="10" width="11.44140625" customWidth="1"/>
    <col min="11" max="11" width="14.33203125" customWidth="1"/>
    <col min="12" max="12" width="15.5546875" customWidth="1"/>
    <col min="13" max="13" width="11.5546875" customWidth="1"/>
    <col min="14" max="14" width="15.33203125" customWidth="1"/>
    <col min="15" max="15" width="12.109375" customWidth="1"/>
    <col min="16" max="16" width="3.44140625" customWidth="1"/>
  </cols>
  <sheetData>
    <row r="1" spans="1:15" ht="31.2">
      <c r="A1" s="1" t="s">
        <v>0</v>
      </c>
      <c r="B1" s="1" t="s">
        <v>1</v>
      </c>
      <c r="C1" s="2" t="s">
        <v>2</v>
      </c>
      <c r="D1" s="1" t="s">
        <v>3</v>
      </c>
      <c r="E1" s="1" t="s">
        <v>4</v>
      </c>
      <c r="F1" s="2" t="s">
        <v>5</v>
      </c>
      <c r="G1" s="1" t="s">
        <v>6</v>
      </c>
      <c r="H1" s="1" t="s">
        <v>7</v>
      </c>
      <c r="I1" s="1" t="s">
        <v>8</v>
      </c>
      <c r="J1" s="1" t="s">
        <v>9</v>
      </c>
      <c r="K1" s="3" t="s">
        <v>10</v>
      </c>
      <c r="L1" s="3" t="s">
        <v>11</v>
      </c>
      <c r="M1" s="1" t="s">
        <v>12</v>
      </c>
      <c r="N1" s="4" t="s">
        <v>13</v>
      </c>
      <c r="O1" s="1" t="s">
        <v>14</v>
      </c>
    </row>
    <row r="2" spans="1:15" ht="78">
      <c r="A2" s="6">
        <v>2024</v>
      </c>
      <c r="B2" s="13" t="s">
        <v>22</v>
      </c>
      <c r="C2" s="7" t="s">
        <v>15</v>
      </c>
      <c r="D2" s="13" t="s">
        <v>23</v>
      </c>
      <c r="E2" s="6" t="s">
        <v>16</v>
      </c>
      <c r="F2" s="20" t="s">
        <v>24</v>
      </c>
      <c r="G2" s="15">
        <v>45353</v>
      </c>
      <c r="H2" s="15">
        <v>47178</v>
      </c>
      <c r="I2" s="13" t="s">
        <v>17</v>
      </c>
      <c r="J2" s="9">
        <f t="shared" ref="J2:J6" ca="1" si="0">TODAY()</f>
        <v>45421</v>
      </c>
      <c r="K2" s="10">
        <f t="shared" ref="K2" ca="1" si="1">+H2-J2</f>
        <v>1757</v>
      </c>
      <c r="L2" s="80">
        <f t="shared" ref="L2" ca="1" si="2">((K2*1)/30)</f>
        <v>58.56666666666667</v>
      </c>
      <c r="M2" s="12" t="str">
        <f t="shared" ref="M2" ca="1" si="3">IF(K2&lt;0,"VENCIDO",IF(AND(K2&gt;0,K2&lt;120),"PROXIMO A VENCER","ACTIVO"))</f>
        <v>ACTIVO</v>
      </c>
      <c r="N2" s="17"/>
      <c r="O2" s="13" t="s">
        <v>18</v>
      </c>
    </row>
    <row r="3" spans="1:15" ht="93.6">
      <c r="A3" s="6">
        <v>2024</v>
      </c>
      <c r="B3" s="6" t="s">
        <v>25</v>
      </c>
      <c r="C3" s="7" t="s">
        <v>15</v>
      </c>
      <c r="D3" s="6" t="s">
        <v>26</v>
      </c>
      <c r="E3" s="6" t="s">
        <v>16</v>
      </c>
      <c r="F3" s="7" t="s">
        <v>27</v>
      </c>
      <c r="G3" s="8">
        <v>45341</v>
      </c>
      <c r="H3" s="8">
        <v>47167</v>
      </c>
      <c r="I3" s="6" t="s">
        <v>17</v>
      </c>
      <c r="J3" s="9">
        <f t="shared" ca="1" si="0"/>
        <v>45421</v>
      </c>
      <c r="K3" s="10">
        <f ca="1">+H3-J3</f>
        <v>1746</v>
      </c>
      <c r="L3" s="80">
        <f ca="1">((K3*1)/30)</f>
        <v>58.2</v>
      </c>
      <c r="M3" s="12" t="str">
        <f ca="1">IF(K3&lt;0,"VENCIDO",IF(AND(K3&gt;0,K3&lt;120),"PROXIMO A VENCER","ACTIVO"))</f>
        <v>ACTIVO</v>
      </c>
      <c r="N3" s="11"/>
      <c r="O3" s="6" t="s">
        <v>18</v>
      </c>
    </row>
    <row r="4" spans="1:15" ht="93.6">
      <c r="A4" s="6">
        <v>2024</v>
      </c>
      <c r="B4" s="6" t="s">
        <v>28</v>
      </c>
      <c r="C4" s="7" t="s">
        <v>15</v>
      </c>
      <c r="D4" s="81" t="s">
        <v>29</v>
      </c>
      <c r="E4" s="6" t="s">
        <v>16</v>
      </c>
      <c r="F4" s="7" t="s">
        <v>30</v>
      </c>
      <c r="G4" s="8">
        <v>45321</v>
      </c>
      <c r="H4" s="8">
        <v>47147</v>
      </c>
      <c r="I4" s="6" t="s">
        <v>17</v>
      </c>
      <c r="J4" s="9">
        <f t="shared" ca="1" si="0"/>
        <v>45421</v>
      </c>
      <c r="K4" s="10">
        <f t="shared" ref="K4:K6" ca="1" si="4">+H4-J4</f>
        <v>1726</v>
      </c>
      <c r="L4" s="80">
        <f t="shared" ref="L4:L6" ca="1" si="5">((K4*1)/30)</f>
        <v>57.533333333333331</v>
      </c>
      <c r="M4" s="12" t="str">
        <f t="shared" ref="M4" ca="1" si="6">IF(K4&lt;0,"VENCIDO",IF(AND(K4&gt;0,K4&lt;120),"PROXIMO A VENCER","ACTIVO"))</f>
        <v>ACTIVO</v>
      </c>
      <c r="N4" s="11"/>
      <c r="O4" s="6" t="s">
        <v>18</v>
      </c>
    </row>
    <row r="5" spans="1:15" ht="78">
      <c r="A5" s="6">
        <v>2023</v>
      </c>
      <c r="B5" s="6" t="s">
        <v>32</v>
      </c>
      <c r="C5" s="7" t="s">
        <v>15</v>
      </c>
      <c r="D5" s="6" t="s">
        <v>33</v>
      </c>
      <c r="E5" s="6" t="s">
        <v>34</v>
      </c>
      <c r="F5" s="7" t="s">
        <v>31</v>
      </c>
      <c r="G5" s="8">
        <v>45207</v>
      </c>
      <c r="H5" s="8">
        <v>47033</v>
      </c>
      <c r="I5" s="6" t="s">
        <v>17</v>
      </c>
      <c r="J5" s="9">
        <f t="shared" ca="1" si="0"/>
        <v>45421</v>
      </c>
      <c r="K5" s="10">
        <f t="shared" ca="1" si="4"/>
        <v>1612</v>
      </c>
      <c r="L5" s="10">
        <f t="shared" ca="1" si="5"/>
        <v>53.733333333333334</v>
      </c>
      <c r="M5" s="12" t="str">
        <f t="shared" ref="M5:M68" ca="1" si="7">IF(K5&lt;0,"VENCIDO",IF(AND(K5&gt;0,K5&lt;120),"PROXIMO A VENCER","ACTIVO"))</f>
        <v>ACTIVO</v>
      </c>
      <c r="N5" s="11"/>
      <c r="O5" s="6" t="s">
        <v>18</v>
      </c>
    </row>
    <row r="6" spans="1:15" ht="69.599999999999994">
      <c r="A6" s="13">
        <v>2023</v>
      </c>
      <c r="B6" s="13" t="s">
        <v>35</v>
      </c>
      <c r="C6" s="7" t="s">
        <v>36</v>
      </c>
      <c r="D6" s="13" t="s">
        <v>37</v>
      </c>
      <c r="E6" s="13" t="s">
        <v>34</v>
      </c>
      <c r="F6" s="14" t="s">
        <v>38</v>
      </c>
      <c r="G6" s="15">
        <v>45222</v>
      </c>
      <c r="H6" s="16">
        <v>47048</v>
      </c>
      <c r="I6" s="6" t="s">
        <v>17</v>
      </c>
      <c r="J6" s="9">
        <f t="shared" ca="1" si="0"/>
        <v>45421</v>
      </c>
      <c r="K6" s="10">
        <f t="shared" ca="1" si="4"/>
        <v>1627</v>
      </c>
      <c r="L6" s="10">
        <f t="shared" ca="1" si="5"/>
        <v>54.233333333333334</v>
      </c>
      <c r="M6" s="12" t="str">
        <f t="shared" ca="1" si="7"/>
        <v>ACTIVO</v>
      </c>
      <c r="N6" s="17"/>
      <c r="O6" s="6" t="s">
        <v>18</v>
      </c>
    </row>
    <row r="7" spans="1:15" ht="78">
      <c r="A7" s="6">
        <v>2023</v>
      </c>
      <c r="B7" s="6" t="s">
        <v>39</v>
      </c>
      <c r="C7" s="7" t="s">
        <v>15</v>
      </c>
      <c r="D7" s="6" t="s">
        <v>40</v>
      </c>
      <c r="E7" s="6" t="s">
        <v>21</v>
      </c>
      <c r="F7" s="7" t="s">
        <v>31</v>
      </c>
      <c r="G7" s="8">
        <v>45183</v>
      </c>
      <c r="H7" s="8">
        <v>47009</v>
      </c>
      <c r="I7" s="6" t="s">
        <v>17</v>
      </c>
      <c r="J7" s="9">
        <f t="shared" ref="J7:J70" ca="1" si="8">TODAY()</f>
        <v>45421</v>
      </c>
      <c r="K7" s="10">
        <f t="shared" ref="K7:K70" ca="1" si="9">+H7-J7</f>
        <v>1588</v>
      </c>
      <c r="L7" s="10">
        <f t="shared" ref="L7:L70" ca="1" si="10">((K7*1)/30)</f>
        <v>52.93333333333333</v>
      </c>
      <c r="M7" s="12" t="str">
        <f t="shared" ca="1" si="7"/>
        <v>ACTIVO</v>
      </c>
      <c r="N7" s="11"/>
      <c r="O7" s="6" t="s">
        <v>18</v>
      </c>
    </row>
    <row r="8" spans="1:15" ht="78">
      <c r="A8" s="6">
        <v>2023</v>
      </c>
      <c r="B8" s="6" t="s">
        <v>41</v>
      </c>
      <c r="C8" s="7" t="s">
        <v>15</v>
      </c>
      <c r="D8" s="6" t="s">
        <v>42</v>
      </c>
      <c r="E8" s="6" t="s">
        <v>34</v>
      </c>
      <c r="F8" s="7" t="s">
        <v>31</v>
      </c>
      <c r="G8" s="8">
        <v>45203</v>
      </c>
      <c r="H8" s="8">
        <v>47029</v>
      </c>
      <c r="I8" s="6" t="s">
        <v>17</v>
      </c>
      <c r="J8" s="9">
        <f t="shared" ca="1" si="8"/>
        <v>45421</v>
      </c>
      <c r="K8" s="10">
        <f t="shared" ca="1" si="9"/>
        <v>1608</v>
      </c>
      <c r="L8" s="10">
        <f t="shared" ca="1" si="10"/>
        <v>53.6</v>
      </c>
      <c r="M8" s="12" t="str">
        <f t="shared" ca="1" si="7"/>
        <v>ACTIVO</v>
      </c>
      <c r="N8" s="11"/>
      <c r="O8" s="6" t="s">
        <v>18</v>
      </c>
    </row>
    <row r="9" spans="1:15" ht="78">
      <c r="A9" s="6">
        <v>2023</v>
      </c>
      <c r="B9" s="6" t="s">
        <v>43</v>
      </c>
      <c r="C9" s="7" t="s">
        <v>15</v>
      </c>
      <c r="D9" s="6" t="s">
        <v>44</v>
      </c>
      <c r="E9" s="6" t="s">
        <v>34</v>
      </c>
      <c r="F9" s="7" t="s">
        <v>31</v>
      </c>
      <c r="G9" s="8">
        <v>45203</v>
      </c>
      <c r="H9" s="8">
        <v>47029</v>
      </c>
      <c r="I9" s="6" t="s">
        <v>17</v>
      </c>
      <c r="J9" s="9">
        <f t="shared" ca="1" si="8"/>
        <v>45421</v>
      </c>
      <c r="K9" s="10">
        <f t="shared" ca="1" si="9"/>
        <v>1608</v>
      </c>
      <c r="L9" s="10">
        <f t="shared" ca="1" si="10"/>
        <v>53.6</v>
      </c>
      <c r="M9" s="12" t="str">
        <f t="shared" ca="1" si="7"/>
        <v>ACTIVO</v>
      </c>
      <c r="N9" s="11"/>
      <c r="O9" s="6" t="s">
        <v>18</v>
      </c>
    </row>
    <row r="10" spans="1:15" ht="78">
      <c r="A10" s="6">
        <v>2023</v>
      </c>
      <c r="B10" s="6" t="s">
        <v>45</v>
      </c>
      <c r="C10" s="7" t="s">
        <v>15</v>
      </c>
      <c r="D10" s="18" t="s">
        <v>46</v>
      </c>
      <c r="E10" s="6" t="s">
        <v>34</v>
      </c>
      <c r="F10" s="7" t="s">
        <v>31</v>
      </c>
      <c r="G10" s="8">
        <v>45203</v>
      </c>
      <c r="H10" s="8">
        <v>47029</v>
      </c>
      <c r="I10" s="6" t="s">
        <v>17</v>
      </c>
      <c r="J10" s="9">
        <f t="shared" ca="1" si="8"/>
        <v>45421</v>
      </c>
      <c r="K10" s="10">
        <f t="shared" ca="1" si="9"/>
        <v>1608</v>
      </c>
      <c r="L10" s="10">
        <f t="shared" ca="1" si="10"/>
        <v>53.6</v>
      </c>
      <c r="M10" s="12" t="str">
        <f t="shared" ca="1" si="7"/>
        <v>ACTIVO</v>
      </c>
      <c r="N10" s="11"/>
      <c r="O10" s="6" t="s">
        <v>18</v>
      </c>
    </row>
    <row r="11" spans="1:15" ht="69.599999999999994">
      <c r="A11" s="6">
        <v>2023</v>
      </c>
      <c r="B11" s="6" t="s">
        <v>47</v>
      </c>
      <c r="C11" s="7" t="s">
        <v>15</v>
      </c>
      <c r="D11" s="6" t="s">
        <v>48</v>
      </c>
      <c r="E11" s="6" t="s">
        <v>34</v>
      </c>
      <c r="F11" s="19" t="s">
        <v>20</v>
      </c>
      <c r="G11" s="8">
        <v>45169</v>
      </c>
      <c r="H11" s="8">
        <v>46995</v>
      </c>
      <c r="I11" s="6" t="s">
        <v>17</v>
      </c>
      <c r="J11" s="9">
        <f t="shared" ca="1" si="8"/>
        <v>45421</v>
      </c>
      <c r="K11" s="10">
        <f t="shared" ca="1" si="9"/>
        <v>1574</v>
      </c>
      <c r="L11" s="10">
        <f t="shared" ca="1" si="10"/>
        <v>52.466666666666669</v>
      </c>
      <c r="M11" s="12" t="str">
        <f t="shared" ca="1" si="7"/>
        <v>ACTIVO</v>
      </c>
      <c r="N11" s="11"/>
      <c r="O11" s="6" t="s">
        <v>18</v>
      </c>
    </row>
    <row r="12" spans="1:15" ht="78">
      <c r="A12" s="6">
        <v>2023</v>
      </c>
      <c r="B12" s="6" t="s">
        <v>49</v>
      </c>
      <c r="C12" s="20" t="s">
        <v>15</v>
      </c>
      <c r="D12" s="6" t="s">
        <v>50</v>
      </c>
      <c r="E12" s="6" t="s">
        <v>34</v>
      </c>
      <c r="F12" s="7" t="s">
        <v>31</v>
      </c>
      <c r="G12" s="8">
        <v>45175</v>
      </c>
      <c r="H12" s="8">
        <v>47001</v>
      </c>
      <c r="I12" s="6" t="s">
        <v>17</v>
      </c>
      <c r="J12" s="9">
        <f t="shared" ca="1" si="8"/>
        <v>45421</v>
      </c>
      <c r="K12" s="10">
        <f t="shared" ca="1" si="9"/>
        <v>1580</v>
      </c>
      <c r="L12" s="10">
        <f t="shared" ca="1" si="10"/>
        <v>52.666666666666664</v>
      </c>
      <c r="M12" s="12" t="str">
        <f t="shared" ca="1" si="7"/>
        <v>ACTIVO</v>
      </c>
      <c r="N12" s="11"/>
      <c r="O12" s="6" t="s">
        <v>18</v>
      </c>
    </row>
    <row r="13" spans="1:15" ht="69">
      <c r="A13" s="13">
        <v>2023</v>
      </c>
      <c r="B13" s="13" t="s">
        <v>51</v>
      </c>
      <c r="C13" s="20" t="s">
        <v>15</v>
      </c>
      <c r="D13" s="21" t="s">
        <v>52</v>
      </c>
      <c r="E13" s="13" t="s">
        <v>34</v>
      </c>
      <c r="F13" s="22" t="s">
        <v>20</v>
      </c>
      <c r="G13" s="23">
        <v>45161</v>
      </c>
      <c r="H13" s="23">
        <v>46987</v>
      </c>
      <c r="I13" s="13" t="s">
        <v>17</v>
      </c>
      <c r="J13" s="9">
        <f t="shared" ca="1" si="8"/>
        <v>45421</v>
      </c>
      <c r="K13" s="10">
        <f t="shared" ca="1" si="9"/>
        <v>1566</v>
      </c>
      <c r="L13" s="10">
        <f t="shared" ca="1" si="10"/>
        <v>52.2</v>
      </c>
      <c r="M13" s="12" t="str">
        <f t="shared" ca="1" si="7"/>
        <v>ACTIVO</v>
      </c>
      <c r="N13" s="17"/>
      <c r="O13" s="13" t="s">
        <v>18</v>
      </c>
    </row>
    <row r="14" spans="1:15" ht="78">
      <c r="A14" s="13">
        <v>2023</v>
      </c>
      <c r="B14" s="13" t="s">
        <v>53</v>
      </c>
      <c r="C14" s="20" t="s">
        <v>15</v>
      </c>
      <c r="D14" s="13" t="s">
        <v>54</v>
      </c>
      <c r="E14" s="13" t="s">
        <v>34</v>
      </c>
      <c r="F14" s="24" t="s">
        <v>20</v>
      </c>
      <c r="G14" s="25">
        <v>45160</v>
      </c>
      <c r="H14" s="25">
        <v>46986</v>
      </c>
      <c r="I14" s="13" t="s">
        <v>17</v>
      </c>
      <c r="J14" s="9">
        <f t="shared" ca="1" si="8"/>
        <v>45421</v>
      </c>
      <c r="K14" s="10">
        <f t="shared" ca="1" si="9"/>
        <v>1565</v>
      </c>
      <c r="L14" s="10">
        <f t="shared" ca="1" si="10"/>
        <v>52.166666666666664</v>
      </c>
      <c r="M14" s="12" t="str">
        <f t="shared" ca="1" si="7"/>
        <v>ACTIVO</v>
      </c>
      <c r="N14" s="17"/>
      <c r="O14" s="13" t="s">
        <v>18</v>
      </c>
    </row>
    <row r="15" spans="1:15" ht="69">
      <c r="A15" s="13">
        <v>2023</v>
      </c>
      <c r="B15" s="13" t="s">
        <v>55</v>
      </c>
      <c r="C15" s="26" t="s">
        <v>15</v>
      </c>
      <c r="D15" s="13" t="s">
        <v>56</v>
      </c>
      <c r="E15" s="13" t="s">
        <v>34</v>
      </c>
      <c r="F15" s="27" t="s">
        <v>57</v>
      </c>
      <c r="G15" s="23">
        <v>45160</v>
      </c>
      <c r="H15" s="23">
        <v>46986</v>
      </c>
      <c r="I15" s="13" t="s">
        <v>17</v>
      </c>
      <c r="J15" s="9">
        <f t="shared" ca="1" si="8"/>
        <v>45421</v>
      </c>
      <c r="K15" s="10">
        <f t="shared" ca="1" si="9"/>
        <v>1565</v>
      </c>
      <c r="L15" s="10">
        <f t="shared" ca="1" si="10"/>
        <v>52.166666666666664</v>
      </c>
      <c r="M15" s="12" t="str">
        <f t="shared" ca="1" si="7"/>
        <v>ACTIVO</v>
      </c>
      <c r="N15" s="17"/>
      <c r="O15" s="13" t="s">
        <v>58</v>
      </c>
    </row>
    <row r="16" spans="1:15" ht="69">
      <c r="A16" s="28">
        <v>2023</v>
      </c>
      <c r="B16" s="28" t="s">
        <v>59</v>
      </c>
      <c r="C16" s="26" t="s">
        <v>15</v>
      </c>
      <c r="D16" s="28" t="s">
        <v>60</v>
      </c>
      <c r="E16" s="28" t="s">
        <v>34</v>
      </c>
      <c r="F16" s="29" t="s">
        <v>20</v>
      </c>
      <c r="G16" s="23">
        <v>45118</v>
      </c>
      <c r="H16" s="23">
        <v>46944</v>
      </c>
      <c r="I16" s="28" t="s">
        <v>61</v>
      </c>
      <c r="J16" s="9">
        <f t="shared" ca="1" si="8"/>
        <v>45421</v>
      </c>
      <c r="K16" s="10">
        <f t="shared" ca="1" si="9"/>
        <v>1523</v>
      </c>
      <c r="L16" s="10">
        <f t="shared" ca="1" si="10"/>
        <v>50.766666666666666</v>
      </c>
      <c r="M16" s="12" t="str">
        <f t="shared" ca="1" si="7"/>
        <v>ACTIVO</v>
      </c>
      <c r="N16" s="30"/>
      <c r="O16" s="28" t="s">
        <v>18</v>
      </c>
    </row>
    <row r="17" spans="1:15" ht="109.2">
      <c r="A17" s="28">
        <v>2023</v>
      </c>
      <c r="B17" s="28" t="s">
        <v>62</v>
      </c>
      <c r="C17" s="26" t="s">
        <v>63</v>
      </c>
      <c r="D17" s="28" t="s">
        <v>64</v>
      </c>
      <c r="E17" s="28" t="s">
        <v>21</v>
      </c>
      <c r="F17" s="26" t="s">
        <v>65</v>
      </c>
      <c r="G17" s="31">
        <v>45082</v>
      </c>
      <c r="H17" s="31">
        <v>46295</v>
      </c>
      <c r="I17" s="28" t="s">
        <v>66</v>
      </c>
      <c r="J17" s="9">
        <f t="shared" ca="1" si="8"/>
        <v>45421</v>
      </c>
      <c r="K17" s="10">
        <f t="shared" ca="1" si="9"/>
        <v>874</v>
      </c>
      <c r="L17" s="10">
        <f t="shared" ca="1" si="10"/>
        <v>29.133333333333333</v>
      </c>
      <c r="M17" s="12" t="str">
        <f t="shared" ca="1" si="7"/>
        <v>ACTIVO</v>
      </c>
      <c r="N17" s="30"/>
      <c r="O17" s="28" t="s">
        <v>67</v>
      </c>
    </row>
    <row r="18" spans="1:15" ht="69">
      <c r="A18" s="28">
        <v>2023</v>
      </c>
      <c r="B18" s="28" t="s">
        <v>68</v>
      </c>
      <c r="C18" s="26" t="s">
        <v>15</v>
      </c>
      <c r="D18" s="28" t="s">
        <v>69</v>
      </c>
      <c r="E18" s="28" t="s">
        <v>34</v>
      </c>
      <c r="F18" s="32" t="s">
        <v>70</v>
      </c>
      <c r="G18" s="33">
        <v>45167</v>
      </c>
      <c r="H18" s="33">
        <v>46993</v>
      </c>
      <c r="I18" s="28" t="s">
        <v>61</v>
      </c>
      <c r="J18" s="9">
        <f t="shared" ca="1" si="8"/>
        <v>45421</v>
      </c>
      <c r="K18" s="10">
        <f t="shared" ca="1" si="9"/>
        <v>1572</v>
      </c>
      <c r="L18" s="10">
        <f t="shared" ca="1" si="10"/>
        <v>52.4</v>
      </c>
      <c r="M18" s="12" t="str">
        <f t="shared" ca="1" si="7"/>
        <v>ACTIVO</v>
      </c>
      <c r="N18" s="30"/>
      <c r="O18" s="28" t="s">
        <v>18</v>
      </c>
    </row>
    <row r="19" spans="1:15" ht="69">
      <c r="A19" s="28">
        <v>2023</v>
      </c>
      <c r="B19" s="28" t="s">
        <v>71</v>
      </c>
      <c r="C19" s="26" t="s">
        <v>15</v>
      </c>
      <c r="D19" s="28" t="s">
        <v>72</v>
      </c>
      <c r="E19" s="28" t="s">
        <v>21</v>
      </c>
      <c r="F19" s="34" t="s">
        <v>73</v>
      </c>
      <c r="G19" s="33">
        <v>45160</v>
      </c>
      <c r="H19" s="33">
        <v>46986</v>
      </c>
      <c r="I19" s="28" t="s">
        <v>61</v>
      </c>
      <c r="J19" s="9">
        <f t="shared" ca="1" si="8"/>
        <v>45421</v>
      </c>
      <c r="K19" s="10">
        <f t="shared" ca="1" si="9"/>
        <v>1565</v>
      </c>
      <c r="L19" s="10">
        <f t="shared" ca="1" si="10"/>
        <v>52.166666666666664</v>
      </c>
      <c r="M19" s="12" t="str">
        <f t="shared" ca="1" si="7"/>
        <v>ACTIVO</v>
      </c>
      <c r="N19" s="30"/>
      <c r="O19" s="28" t="s">
        <v>18</v>
      </c>
    </row>
    <row r="20" spans="1:15" ht="69">
      <c r="A20" s="35">
        <v>2023</v>
      </c>
      <c r="B20" s="35" t="s">
        <v>74</v>
      </c>
      <c r="C20" s="36" t="s">
        <v>15</v>
      </c>
      <c r="D20" s="35" t="s">
        <v>75</v>
      </c>
      <c r="E20" s="35" t="s">
        <v>34</v>
      </c>
      <c r="F20" s="37" t="s">
        <v>76</v>
      </c>
      <c r="G20" s="38">
        <v>45099</v>
      </c>
      <c r="H20" s="38">
        <v>46925</v>
      </c>
      <c r="I20" s="35" t="s">
        <v>61</v>
      </c>
      <c r="J20" s="9">
        <f t="shared" ca="1" si="8"/>
        <v>45421</v>
      </c>
      <c r="K20" s="39">
        <f t="shared" ca="1" si="9"/>
        <v>1504</v>
      </c>
      <c r="L20" s="39">
        <f t="shared" ca="1" si="10"/>
        <v>50.133333333333333</v>
      </c>
      <c r="M20" s="12" t="str">
        <f t="shared" ca="1" si="7"/>
        <v>ACTIVO</v>
      </c>
      <c r="N20" s="6"/>
      <c r="O20" s="6" t="s">
        <v>18</v>
      </c>
    </row>
    <row r="21" spans="1:15" ht="69">
      <c r="A21" s="28">
        <v>2023</v>
      </c>
      <c r="B21" s="28" t="s">
        <v>77</v>
      </c>
      <c r="C21" s="26" t="s">
        <v>15</v>
      </c>
      <c r="D21" s="40" t="s">
        <v>78</v>
      </c>
      <c r="E21" s="28" t="s">
        <v>34</v>
      </c>
      <c r="F21" s="34" t="s">
        <v>76</v>
      </c>
      <c r="G21" s="33">
        <v>45085</v>
      </c>
      <c r="H21" s="33">
        <v>46911</v>
      </c>
      <c r="I21" s="28" t="s">
        <v>61</v>
      </c>
      <c r="J21" s="9">
        <f t="shared" ca="1" si="8"/>
        <v>45421</v>
      </c>
      <c r="K21" s="10">
        <f t="shared" ca="1" si="9"/>
        <v>1490</v>
      </c>
      <c r="L21" s="10">
        <f t="shared" ca="1" si="10"/>
        <v>49.666666666666664</v>
      </c>
      <c r="M21" s="12" t="str">
        <f t="shared" ca="1" si="7"/>
        <v>ACTIVO</v>
      </c>
      <c r="N21" s="28"/>
      <c r="O21" s="28" t="s">
        <v>18</v>
      </c>
    </row>
    <row r="22" spans="1:15" ht="69">
      <c r="A22" s="28">
        <v>2023</v>
      </c>
      <c r="B22" s="28" t="s">
        <v>79</v>
      </c>
      <c r="C22" s="26" t="s">
        <v>15</v>
      </c>
      <c r="D22" s="41" t="s">
        <v>80</v>
      </c>
      <c r="E22" s="28" t="s">
        <v>34</v>
      </c>
      <c r="F22" s="27" t="s">
        <v>81</v>
      </c>
      <c r="G22" s="33">
        <v>45077</v>
      </c>
      <c r="H22" s="33">
        <v>46904</v>
      </c>
      <c r="I22" s="28" t="s">
        <v>61</v>
      </c>
      <c r="J22" s="9">
        <f t="shared" ca="1" si="8"/>
        <v>45421</v>
      </c>
      <c r="K22" s="10">
        <f t="shared" ca="1" si="9"/>
        <v>1483</v>
      </c>
      <c r="L22" s="10">
        <f t="shared" ca="1" si="10"/>
        <v>49.43333333333333</v>
      </c>
      <c r="M22" s="12" t="str">
        <f t="shared" ca="1" si="7"/>
        <v>ACTIVO</v>
      </c>
      <c r="N22" s="28"/>
      <c r="O22" s="28" t="s">
        <v>18</v>
      </c>
    </row>
    <row r="23" spans="1:15" ht="69">
      <c r="A23" s="28">
        <v>2023</v>
      </c>
      <c r="B23" s="28" t="s">
        <v>82</v>
      </c>
      <c r="C23" s="26" t="s">
        <v>15</v>
      </c>
      <c r="D23" s="28" t="s">
        <v>83</v>
      </c>
      <c r="E23" s="28" t="s">
        <v>34</v>
      </c>
      <c r="F23" s="27" t="s">
        <v>84</v>
      </c>
      <c r="G23" s="33">
        <v>45084</v>
      </c>
      <c r="H23" s="33">
        <v>46910</v>
      </c>
      <c r="I23" s="28" t="s">
        <v>61</v>
      </c>
      <c r="J23" s="9">
        <f t="shared" ca="1" si="8"/>
        <v>45421</v>
      </c>
      <c r="K23" s="10">
        <f t="shared" ca="1" si="9"/>
        <v>1489</v>
      </c>
      <c r="L23" s="10">
        <f t="shared" ca="1" si="10"/>
        <v>49.633333333333333</v>
      </c>
      <c r="M23" s="12" t="str">
        <f t="shared" ca="1" si="7"/>
        <v>ACTIVO</v>
      </c>
      <c r="N23" s="28"/>
      <c r="O23" s="28" t="s">
        <v>18</v>
      </c>
    </row>
    <row r="24" spans="1:15" ht="69">
      <c r="A24" s="28">
        <v>2023</v>
      </c>
      <c r="B24" s="28" t="s">
        <v>85</v>
      </c>
      <c r="C24" s="26" t="s">
        <v>15</v>
      </c>
      <c r="D24" s="28" t="s">
        <v>86</v>
      </c>
      <c r="E24" s="28" t="s">
        <v>34</v>
      </c>
      <c r="F24" s="29" t="s">
        <v>20</v>
      </c>
      <c r="G24" s="33">
        <v>45077</v>
      </c>
      <c r="H24" s="33">
        <v>46903</v>
      </c>
      <c r="I24" s="28" t="s">
        <v>61</v>
      </c>
      <c r="J24" s="9">
        <f t="shared" ca="1" si="8"/>
        <v>45421</v>
      </c>
      <c r="K24" s="10">
        <f t="shared" ca="1" si="9"/>
        <v>1482</v>
      </c>
      <c r="L24" s="10">
        <f t="shared" ca="1" si="10"/>
        <v>49.4</v>
      </c>
      <c r="M24" s="12" t="str">
        <f t="shared" ca="1" si="7"/>
        <v>ACTIVO</v>
      </c>
      <c r="N24" s="28"/>
      <c r="O24" s="28" t="s">
        <v>18</v>
      </c>
    </row>
    <row r="25" spans="1:15" ht="69">
      <c r="A25" s="28">
        <v>2023</v>
      </c>
      <c r="B25" s="28" t="s">
        <v>87</v>
      </c>
      <c r="C25" s="26" t="s">
        <v>15</v>
      </c>
      <c r="D25" s="28" t="s">
        <v>88</v>
      </c>
      <c r="E25" s="28" t="s">
        <v>34</v>
      </c>
      <c r="F25" s="29" t="s">
        <v>89</v>
      </c>
      <c r="G25" s="33">
        <v>45056</v>
      </c>
      <c r="H25" s="42">
        <v>46882</v>
      </c>
      <c r="I25" s="28" t="s">
        <v>61</v>
      </c>
      <c r="J25" s="9">
        <f t="shared" ca="1" si="8"/>
        <v>45421</v>
      </c>
      <c r="K25" s="10">
        <f t="shared" ca="1" si="9"/>
        <v>1461</v>
      </c>
      <c r="L25" s="10">
        <f t="shared" ca="1" si="10"/>
        <v>48.7</v>
      </c>
      <c r="M25" s="12" t="str">
        <f t="shared" ca="1" si="7"/>
        <v>ACTIVO</v>
      </c>
      <c r="N25" s="28"/>
      <c r="O25" s="28" t="s">
        <v>18</v>
      </c>
    </row>
    <row r="26" spans="1:15" ht="69">
      <c r="A26" s="43">
        <v>2023</v>
      </c>
      <c r="B26" s="43" t="s">
        <v>90</v>
      </c>
      <c r="C26" s="26" t="s">
        <v>15</v>
      </c>
      <c r="D26" s="44" t="s">
        <v>91</v>
      </c>
      <c r="E26" s="43" t="s">
        <v>34</v>
      </c>
      <c r="F26" s="27" t="s">
        <v>81</v>
      </c>
      <c r="G26" s="45">
        <v>45057</v>
      </c>
      <c r="H26" s="45">
        <v>46883</v>
      </c>
      <c r="I26" s="43" t="s">
        <v>61</v>
      </c>
      <c r="J26" s="9">
        <f t="shared" ca="1" si="8"/>
        <v>45421</v>
      </c>
      <c r="K26" s="10">
        <f t="shared" ca="1" si="9"/>
        <v>1462</v>
      </c>
      <c r="L26" s="10">
        <f t="shared" ca="1" si="10"/>
        <v>48.733333333333334</v>
      </c>
      <c r="M26" s="12" t="str">
        <f t="shared" ca="1" si="7"/>
        <v>ACTIVO</v>
      </c>
      <c r="N26" s="43"/>
      <c r="O26" s="43" t="s">
        <v>18</v>
      </c>
    </row>
    <row r="27" spans="1:15" ht="96.6">
      <c r="A27" s="7">
        <v>2023</v>
      </c>
      <c r="B27" s="7" t="s">
        <v>92</v>
      </c>
      <c r="C27" s="26" t="s">
        <v>15</v>
      </c>
      <c r="D27" s="46" t="s">
        <v>93</v>
      </c>
      <c r="E27" s="7" t="s">
        <v>34</v>
      </c>
      <c r="F27" s="27" t="s">
        <v>94</v>
      </c>
      <c r="G27" s="47">
        <v>45077</v>
      </c>
      <c r="H27" s="47">
        <v>46903</v>
      </c>
      <c r="I27" s="7" t="s">
        <v>61</v>
      </c>
      <c r="J27" s="9">
        <f t="shared" ca="1" si="8"/>
        <v>45421</v>
      </c>
      <c r="K27" s="10">
        <f t="shared" ca="1" si="9"/>
        <v>1482</v>
      </c>
      <c r="L27" s="10">
        <f t="shared" ca="1" si="10"/>
        <v>49.4</v>
      </c>
      <c r="M27" s="12" t="str">
        <f t="shared" ca="1" si="7"/>
        <v>ACTIVO</v>
      </c>
      <c r="N27" s="7" t="s">
        <v>95</v>
      </c>
      <c r="O27" s="7" t="s">
        <v>18</v>
      </c>
    </row>
    <row r="28" spans="1:15" ht="69">
      <c r="A28" s="28">
        <v>2023</v>
      </c>
      <c r="B28" s="28" t="s">
        <v>96</v>
      </c>
      <c r="C28" s="26" t="s">
        <v>15</v>
      </c>
      <c r="D28" s="48" t="s">
        <v>97</v>
      </c>
      <c r="E28" s="28" t="s">
        <v>34</v>
      </c>
      <c r="F28" s="27" t="s">
        <v>81</v>
      </c>
      <c r="G28" s="33">
        <v>45055</v>
      </c>
      <c r="H28" s="33">
        <v>46881</v>
      </c>
      <c r="I28" s="28" t="s">
        <v>61</v>
      </c>
      <c r="J28" s="9">
        <f t="shared" ca="1" si="8"/>
        <v>45421</v>
      </c>
      <c r="K28" s="10">
        <f t="shared" ca="1" si="9"/>
        <v>1460</v>
      </c>
      <c r="L28" s="10">
        <f t="shared" ca="1" si="10"/>
        <v>48.666666666666664</v>
      </c>
      <c r="M28" s="12" t="str">
        <f t="shared" ca="1" si="7"/>
        <v>ACTIVO</v>
      </c>
      <c r="N28" s="28"/>
      <c r="O28" s="28" t="s">
        <v>18</v>
      </c>
    </row>
    <row r="29" spans="1:15" ht="69">
      <c r="A29" s="28">
        <v>2023</v>
      </c>
      <c r="B29" s="28" t="s">
        <v>98</v>
      </c>
      <c r="C29" s="26" t="s">
        <v>15</v>
      </c>
      <c r="D29" s="48" t="s">
        <v>99</v>
      </c>
      <c r="E29" s="28" t="s">
        <v>34</v>
      </c>
      <c r="F29" s="34" t="s">
        <v>100</v>
      </c>
      <c r="G29" s="49">
        <v>45090</v>
      </c>
      <c r="H29" s="33">
        <v>46916</v>
      </c>
      <c r="I29" s="28" t="s">
        <v>61</v>
      </c>
      <c r="J29" s="9">
        <f t="shared" ca="1" si="8"/>
        <v>45421</v>
      </c>
      <c r="K29" s="10">
        <f t="shared" ca="1" si="9"/>
        <v>1495</v>
      </c>
      <c r="L29" s="10">
        <f t="shared" ca="1" si="10"/>
        <v>49.833333333333336</v>
      </c>
      <c r="M29" s="12" t="str">
        <f t="shared" ca="1" si="7"/>
        <v>ACTIVO</v>
      </c>
      <c r="N29" s="28"/>
      <c r="O29" s="28" t="s">
        <v>18</v>
      </c>
    </row>
    <row r="30" spans="1:15" ht="108">
      <c r="A30" s="28">
        <v>2023</v>
      </c>
      <c r="B30" s="28" t="s">
        <v>101</v>
      </c>
      <c r="C30" s="26" t="s">
        <v>15</v>
      </c>
      <c r="D30" s="50" t="s">
        <v>102</v>
      </c>
      <c r="E30" s="28" t="s">
        <v>34</v>
      </c>
      <c r="F30" s="51" t="s">
        <v>20</v>
      </c>
      <c r="G30" s="33">
        <v>45057</v>
      </c>
      <c r="H30" s="33">
        <v>46883</v>
      </c>
      <c r="I30" s="28" t="s">
        <v>61</v>
      </c>
      <c r="J30" s="9">
        <f t="shared" ca="1" si="8"/>
        <v>45421</v>
      </c>
      <c r="K30" s="10">
        <f t="shared" ca="1" si="9"/>
        <v>1462</v>
      </c>
      <c r="L30" s="10">
        <f t="shared" ca="1" si="10"/>
        <v>48.733333333333334</v>
      </c>
      <c r="M30" s="12" t="str">
        <f t="shared" ca="1" si="7"/>
        <v>ACTIVO</v>
      </c>
      <c r="N30" s="28"/>
      <c r="O30" s="28" t="s">
        <v>18</v>
      </c>
    </row>
    <row r="31" spans="1:15" ht="69">
      <c r="A31" s="6">
        <v>2023</v>
      </c>
      <c r="B31" s="6" t="s">
        <v>103</v>
      </c>
      <c r="C31" s="7" t="s">
        <v>15</v>
      </c>
      <c r="D31" s="48" t="s">
        <v>104</v>
      </c>
      <c r="E31" s="6" t="s">
        <v>34</v>
      </c>
      <c r="F31" s="27" t="s">
        <v>81</v>
      </c>
      <c r="G31" s="8">
        <v>45056</v>
      </c>
      <c r="H31" s="8">
        <v>46882</v>
      </c>
      <c r="I31" s="6" t="s">
        <v>61</v>
      </c>
      <c r="J31" s="9">
        <f t="shared" ca="1" si="8"/>
        <v>45421</v>
      </c>
      <c r="K31" s="10">
        <f t="shared" ca="1" si="9"/>
        <v>1461</v>
      </c>
      <c r="L31" s="10">
        <f t="shared" ca="1" si="10"/>
        <v>48.7</v>
      </c>
      <c r="M31" s="12" t="str">
        <f t="shared" ca="1" si="7"/>
        <v>ACTIVO</v>
      </c>
      <c r="N31" s="6"/>
      <c r="O31" s="6" t="s">
        <v>18</v>
      </c>
    </row>
    <row r="32" spans="1:15" ht="69">
      <c r="A32" s="6">
        <v>2023</v>
      </c>
      <c r="B32" s="6" t="s">
        <v>105</v>
      </c>
      <c r="C32" s="7" t="s">
        <v>15</v>
      </c>
      <c r="D32" s="48" t="s">
        <v>106</v>
      </c>
      <c r="E32" s="6" t="s">
        <v>34</v>
      </c>
      <c r="F32" s="27" t="s">
        <v>84</v>
      </c>
      <c r="G32" s="8">
        <v>45014</v>
      </c>
      <c r="H32" s="8">
        <v>45744</v>
      </c>
      <c r="I32" s="6" t="s">
        <v>107</v>
      </c>
      <c r="J32" s="9">
        <f t="shared" ca="1" si="8"/>
        <v>45421</v>
      </c>
      <c r="K32" s="10">
        <f t="shared" ca="1" si="9"/>
        <v>323</v>
      </c>
      <c r="L32" s="10">
        <f t="shared" ca="1" si="10"/>
        <v>10.766666666666667</v>
      </c>
      <c r="M32" s="12" t="str">
        <f t="shared" ca="1" si="7"/>
        <v>ACTIVO</v>
      </c>
      <c r="N32" s="6"/>
      <c r="O32" s="6" t="s">
        <v>18</v>
      </c>
    </row>
    <row r="33" spans="1:15" ht="69">
      <c r="A33" s="6">
        <v>2023</v>
      </c>
      <c r="B33" s="6" t="s">
        <v>108</v>
      </c>
      <c r="C33" s="7" t="s">
        <v>15</v>
      </c>
      <c r="D33" s="48" t="s">
        <v>109</v>
      </c>
      <c r="E33" s="6" t="s">
        <v>34</v>
      </c>
      <c r="F33" s="27" t="s">
        <v>110</v>
      </c>
      <c r="G33" s="8">
        <v>45028</v>
      </c>
      <c r="H33" s="8">
        <v>46854</v>
      </c>
      <c r="I33" s="6" t="s">
        <v>61</v>
      </c>
      <c r="J33" s="9">
        <f t="shared" ca="1" si="8"/>
        <v>45421</v>
      </c>
      <c r="K33" s="10">
        <f t="shared" ca="1" si="9"/>
        <v>1433</v>
      </c>
      <c r="L33" s="10">
        <f t="shared" ca="1" si="10"/>
        <v>47.766666666666666</v>
      </c>
      <c r="M33" s="12" t="str">
        <f t="shared" ca="1" si="7"/>
        <v>ACTIVO</v>
      </c>
      <c r="N33" s="6"/>
      <c r="O33" s="6" t="s">
        <v>18</v>
      </c>
    </row>
    <row r="34" spans="1:15" ht="69">
      <c r="A34" s="6">
        <v>2023</v>
      </c>
      <c r="B34" s="6" t="s">
        <v>111</v>
      </c>
      <c r="C34" s="7" t="s">
        <v>15</v>
      </c>
      <c r="D34" s="48" t="s">
        <v>112</v>
      </c>
      <c r="E34" s="6" t="s">
        <v>34</v>
      </c>
      <c r="F34" s="27" t="s">
        <v>81</v>
      </c>
      <c r="G34" s="8">
        <v>45029</v>
      </c>
      <c r="H34" s="8">
        <v>46855</v>
      </c>
      <c r="I34" s="6" t="s">
        <v>61</v>
      </c>
      <c r="J34" s="9">
        <f t="shared" ca="1" si="8"/>
        <v>45421</v>
      </c>
      <c r="K34" s="10">
        <f t="shared" ca="1" si="9"/>
        <v>1434</v>
      </c>
      <c r="L34" s="10">
        <f t="shared" ca="1" si="10"/>
        <v>47.8</v>
      </c>
      <c r="M34" s="12" t="str">
        <f t="shared" ca="1" si="7"/>
        <v>ACTIVO</v>
      </c>
      <c r="N34" s="6"/>
      <c r="O34" s="6" t="s">
        <v>18</v>
      </c>
    </row>
    <row r="35" spans="1:15" ht="69">
      <c r="A35" s="6">
        <v>2023</v>
      </c>
      <c r="B35" s="6" t="s">
        <v>113</v>
      </c>
      <c r="C35" s="7" t="s">
        <v>15</v>
      </c>
      <c r="D35" s="48" t="s">
        <v>114</v>
      </c>
      <c r="E35" s="6" t="s">
        <v>34</v>
      </c>
      <c r="F35" s="27" t="s">
        <v>110</v>
      </c>
      <c r="G35" s="8">
        <v>45026</v>
      </c>
      <c r="H35" s="8">
        <v>46852</v>
      </c>
      <c r="I35" s="6" t="s">
        <v>61</v>
      </c>
      <c r="J35" s="9">
        <f t="shared" ca="1" si="8"/>
        <v>45421</v>
      </c>
      <c r="K35" s="10">
        <f t="shared" ca="1" si="9"/>
        <v>1431</v>
      </c>
      <c r="L35" s="10">
        <f t="shared" ca="1" si="10"/>
        <v>47.7</v>
      </c>
      <c r="M35" s="12" t="str">
        <f t="shared" ca="1" si="7"/>
        <v>ACTIVO</v>
      </c>
      <c r="N35" s="6"/>
      <c r="O35" s="6" t="s">
        <v>18</v>
      </c>
    </row>
    <row r="36" spans="1:15" ht="69">
      <c r="A36" s="6">
        <v>2023</v>
      </c>
      <c r="B36" s="6" t="s">
        <v>115</v>
      </c>
      <c r="C36" s="7" t="s">
        <v>15</v>
      </c>
      <c r="D36" s="48" t="s">
        <v>116</v>
      </c>
      <c r="E36" s="6" t="s">
        <v>34</v>
      </c>
      <c r="F36" s="27" t="s">
        <v>117</v>
      </c>
      <c r="G36" s="8">
        <v>45009</v>
      </c>
      <c r="H36" s="8">
        <v>46835</v>
      </c>
      <c r="I36" s="6" t="s">
        <v>118</v>
      </c>
      <c r="J36" s="9">
        <f t="shared" ca="1" si="8"/>
        <v>45421</v>
      </c>
      <c r="K36" s="10">
        <f t="shared" ca="1" si="9"/>
        <v>1414</v>
      </c>
      <c r="L36" s="10">
        <f t="shared" ca="1" si="10"/>
        <v>47.133333333333333</v>
      </c>
      <c r="M36" s="12" t="str">
        <f t="shared" ca="1" si="7"/>
        <v>ACTIVO</v>
      </c>
      <c r="N36" s="6"/>
      <c r="O36" s="6" t="s">
        <v>18</v>
      </c>
    </row>
    <row r="37" spans="1:15" ht="78">
      <c r="A37" s="6">
        <v>2023</v>
      </c>
      <c r="B37" s="6" t="s">
        <v>119</v>
      </c>
      <c r="C37" s="7" t="s">
        <v>15</v>
      </c>
      <c r="D37" s="48" t="s">
        <v>120</v>
      </c>
      <c r="E37" s="6" t="s">
        <v>34</v>
      </c>
      <c r="F37" s="52" t="s">
        <v>121</v>
      </c>
      <c r="G37" s="8">
        <v>45044</v>
      </c>
      <c r="H37" s="8">
        <v>46870</v>
      </c>
      <c r="I37" s="6" t="s">
        <v>61</v>
      </c>
      <c r="J37" s="9">
        <f t="shared" ca="1" si="8"/>
        <v>45421</v>
      </c>
      <c r="K37" s="10">
        <f t="shared" ca="1" si="9"/>
        <v>1449</v>
      </c>
      <c r="L37" s="10">
        <f t="shared" ca="1" si="10"/>
        <v>48.3</v>
      </c>
      <c r="M37" s="12" t="str">
        <f t="shared" ca="1" si="7"/>
        <v>ACTIVO</v>
      </c>
      <c r="N37" s="6"/>
      <c r="O37" s="6" t="s">
        <v>18</v>
      </c>
    </row>
    <row r="38" spans="1:15" ht="78">
      <c r="A38" s="6">
        <v>2023</v>
      </c>
      <c r="B38" s="6" t="s">
        <v>122</v>
      </c>
      <c r="C38" s="7" t="s">
        <v>15</v>
      </c>
      <c r="D38" s="48" t="s">
        <v>123</v>
      </c>
      <c r="E38" s="6" t="s">
        <v>34</v>
      </c>
      <c r="F38" s="52" t="s">
        <v>121</v>
      </c>
      <c r="G38" s="8">
        <v>45026</v>
      </c>
      <c r="H38" s="8">
        <v>46852</v>
      </c>
      <c r="I38" s="6" t="s">
        <v>61</v>
      </c>
      <c r="J38" s="9">
        <f t="shared" ca="1" si="8"/>
        <v>45421</v>
      </c>
      <c r="K38" s="10">
        <f t="shared" ca="1" si="9"/>
        <v>1431</v>
      </c>
      <c r="L38" s="10">
        <f t="shared" ca="1" si="10"/>
        <v>47.7</v>
      </c>
      <c r="M38" s="12" t="str">
        <f t="shared" ca="1" si="7"/>
        <v>ACTIVO</v>
      </c>
      <c r="N38" s="6"/>
      <c r="O38" s="6" t="s">
        <v>18</v>
      </c>
    </row>
    <row r="39" spans="1:15" ht="78">
      <c r="A39" s="6">
        <v>2023</v>
      </c>
      <c r="B39" s="6" t="s">
        <v>124</v>
      </c>
      <c r="C39" s="7" t="s">
        <v>15</v>
      </c>
      <c r="D39" s="48" t="s">
        <v>125</v>
      </c>
      <c r="E39" s="6" t="s">
        <v>34</v>
      </c>
      <c r="F39" s="52" t="s">
        <v>121</v>
      </c>
      <c r="G39" s="8">
        <v>45057</v>
      </c>
      <c r="H39" s="8">
        <v>46883</v>
      </c>
      <c r="I39" s="6" t="s">
        <v>61</v>
      </c>
      <c r="J39" s="9">
        <f t="shared" ca="1" si="8"/>
        <v>45421</v>
      </c>
      <c r="K39" s="10">
        <f t="shared" ca="1" si="9"/>
        <v>1462</v>
      </c>
      <c r="L39" s="10">
        <f t="shared" ca="1" si="10"/>
        <v>48.733333333333334</v>
      </c>
      <c r="M39" s="12" t="str">
        <f t="shared" ca="1" si="7"/>
        <v>ACTIVO</v>
      </c>
      <c r="N39" s="6"/>
      <c r="O39" s="6" t="s">
        <v>18</v>
      </c>
    </row>
    <row r="40" spans="1:15" ht="69">
      <c r="A40" s="6">
        <v>2023</v>
      </c>
      <c r="B40" s="6" t="s">
        <v>126</v>
      </c>
      <c r="C40" s="7" t="s">
        <v>15</v>
      </c>
      <c r="D40" s="48" t="s">
        <v>127</v>
      </c>
      <c r="E40" s="6" t="s">
        <v>34</v>
      </c>
      <c r="F40" s="27" t="s">
        <v>81</v>
      </c>
      <c r="G40" s="8">
        <v>44998</v>
      </c>
      <c r="H40" s="8">
        <v>46824</v>
      </c>
      <c r="I40" s="6" t="s">
        <v>61</v>
      </c>
      <c r="J40" s="9">
        <f t="shared" ca="1" si="8"/>
        <v>45421</v>
      </c>
      <c r="K40" s="10">
        <f t="shared" ca="1" si="9"/>
        <v>1403</v>
      </c>
      <c r="L40" s="10">
        <f t="shared" ca="1" si="10"/>
        <v>46.766666666666666</v>
      </c>
      <c r="M40" s="12" t="str">
        <f t="shared" ca="1" si="7"/>
        <v>ACTIVO</v>
      </c>
      <c r="N40" s="6"/>
      <c r="O40" s="6" t="s">
        <v>18</v>
      </c>
    </row>
    <row r="41" spans="1:15" ht="78">
      <c r="A41" s="28">
        <v>2023</v>
      </c>
      <c r="B41" s="28" t="s">
        <v>128</v>
      </c>
      <c r="C41" s="7" t="s">
        <v>15</v>
      </c>
      <c r="D41" s="48" t="s">
        <v>129</v>
      </c>
      <c r="E41" s="28" t="s">
        <v>34</v>
      </c>
      <c r="F41" s="52" t="s">
        <v>20</v>
      </c>
      <c r="G41" s="33">
        <v>44993</v>
      </c>
      <c r="H41" s="33">
        <v>46819</v>
      </c>
      <c r="I41" s="28" t="s">
        <v>118</v>
      </c>
      <c r="J41" s="9">
        <f t="shared" ca="1" si="8"/>
        <v>45421</v>
      </c>
      <c r="K41" s="10">
        <f t="shared" ca="1" si="9"/>
        <v>1398</v>
      </c>
      <c r="L41" s="10">
        <f t="shared" ca="1" si="10"/>
        <v>46.6</v>
      </c>
      <c r="M41" s="12" t="str">
        <f t="shared" ca="1" si="7"/>
        <v>ACTIVO</v>
      </c>
      <c r="N41" s="28"/>
      <c r="O41" s="28" t="s">
        <v>67</v>
      </c>
    </row>
    <row r="42" spans="1:15" ht="124.8">
      <c r="A42" s="6">
        <v>2022</v>
      </c>
      <c r="B42" s="6" t="s">
        <v>130</v>
      </c>
      <c r="C42" s="7" t="s">
        <v>15</v>
      </c>
      <c r="D42" s="6" t="s">
        <v>131</v>
      </c>
      <c r="E42" s="7" t="s">
        <v>34</v>
      </c>
      <c r="F42" s="7" t="s">
        <v>132</v>
      </c>
      <c r="G42" s="53">
        <v>45253</v>
      </c>
      <c r="H42" s="53">
        <v>47079</v>
      </c>
      <c r="I42" s="6" t="s">
        <v>118</v>
      </c>
      <c r="J42" s="9">
        <f t="shared" ca="1" si="8"/>
        <v>45421</v>
      </c>
      <c r="K42" s="10">
        <f t="shared" ca="1" si="9"/>
        <v>1658</v>
      </c>
      <c r="L42" s="10">
        <f t="shared" ca="1" si="10"/>
        <v>55.266666666666666</v>
      </c>
      <c r="M42" s="12" t="str">
        <f t="shared" ca="1" si="7"/>
        <v>ACTIVO</v>
      </c>
      <c r="N42" s="6" t="s">
        <v>13</v>
      </c>
      <c r="O42" s="6" t="s">
        <v>67</v>
      </c>
    </row>
    <row r="43" spans="1:15" ht="124.8">
      <c r="A43" s="6">
        <v>2022</v>
      </c>
      <c r="B43" s="6" t="s">
        <v>133</v>
      </c>
      <c r="C43" s="7" t="s">
        <v>15</v>
      </c>
      <c r="D43" s="6" t="s">
        <v>134</v>
      </c>
      <c r="E43" s="7" t="s">
        <v>34</v>
      </c>
      <c r="F43" s="7" t="s">
        <v>132</v>
      </c>
      <c r="G43" s="53">
        <v>44888</v>
      </c>
      <c r="H43" s="53">
        <v>47079</v>
      </c>
      <c r="I43" s="6" t="s">
        <v>118</v>
      </c>
      <c r="J43" s="9">
        <f t="shared" ca="1" si="8"/>
        <v>45421</v>
      </c>
      <c r="K43" s="10">
        <f t="shared" ca="1" si="9"/>
        <v>1658</v>
      </c>
      <c r="L43" s="10">
        <f t="shared" ca="1" si="10"/>
        <v>55.266666666666666</v>
      </c>
      <c r="M43" s="12" t="str">
        <f t="shared" ca="1" si="7"/>
        <v>ACTIVO</v>
      </c>
      <c r="N43" s="6"/>
      <c r="O43" s="6" t="s">
        <v>67</v>
      </c>
    </row>
    <row r="44" spans="1:15" ht="124.8">
      <c r="A44" s="6">
        <v>2022</v>
      </c>
      <c r="B44" s="6" t="s">
        <v>135</v>
      </c>
      <c r="C44" s="7" t="s">
        <v>15</v>
      </c>
      <c r="D44" s="6" t="s">
        <v>136</v>
      </c>
      <c r="E44" s="7" t="s">
        <v>34</v>
      </c>
      <c r="F44" s="7" t="s">
        <v>132</v>
      </c>
      <c r="G44" s="53">
        <v>44883</v>
      </c>
      <c r="H44" s="53">
        <v>46708</v>
      </c>
      <c r="I44" s="6" t="s">
        <v>118</v>
      </c>
      <c r="J44" s="9">
        <f t="shared" ca="1" si="8"/>
        <v>45421</v>
      </c>
      <c r="K44" s="10">
        <f t="shared" ca="1" si="9"/>
        <v>1287</v>
      </c>
      <c r="L44" s="10">
        <f t="shared" ca="1" si="10"/>
        <v>42.9</v>
      </c>
      <c r="M44" s="12" t="str">
        <f t="shared" ca="1" si="7"/>
        <v>ACTIVO</v>
      </c>
      <c r="N44" s="6"/>
      <c r="O44" s="6" t="s">
        <v>67</v>
      </c>
    </row>
    <row r="45" spans="1:15" ht="124.8">
      <c r="A45" s="6">
        <v>2022</v>
      </c>
      <c r="B45" s="6" t="s">
        <v>137</v>
      </c>
      <c r="C45" s="7" t="s">
        <v>15</v>
      </c>
      <c r="D45" s="6" t="s">
        <v>138</v>
      </c>
      <c r="E45" s="7" t="s">
        <v>34</v>
      </c>
      <c r="F45" s="7" t="s">
        <v>132</v>
      </c>
      <c r="G45" s="53">
        <v>44873</v>
      </c>
      <c r="H45" s="53">
        <v>45968</v>
      </c>
      <c r="I45" s="6" t="s">
        <v>139</v>
      </c>
      <c r="J45" s="9">
        <f t="shared" ca="1" si="8"/>
        <v>45421</v>
      </c>
      <c r="K45" s="10">
        <f t="shared" ca="1" si="9"/>
        <v>547</v>
      </c>
      <c r="L45" s="10">
        <f t="shared" ca="1" si="10"/>
        <v>18.233333333333334</v>
      </c>
      <c r="M45" s="12" t="str">
        <f t="shared" ca="1" si="7"/>
        <v>ACTIVO</v>
      </c>
      <c r="N45" s="6" t="s">
        <v>140</v>
      </c>
      <c r="O45" s="6" t="s">
        <v>67</v>
      </c>
    </row>
    <row r="46" spans="1:15" ht="124.8">
      <c r="A46" s="6">
        <v>2022</v>
      </c>
      <c r="B46" s="6" t="s">
        <v>141</v>
      </c>
      <c r="C46" s="7" t="s">
        <v>15</v>
      </c>
      <c r="D46" s="6" t="s">
        <v>142</v>
      </c>
      <c r="E46" s="7" t="s">
        <v>34</v>
      </c>
      <c r="F46" s="7" t="s">
        <v>132</v>
      </c>
      <c r="G46" s="53">
        <v>44868</v>
      </c>
      <c r="H46" s="53">
        <v>46693</v>
      </c>
      <c r="I46" s="6" t="s">
        <v>118</v>
      </c>
      <c r="J46" s="9">
        <f t="shared" ca="1" si="8"/>
        <v>45421</v>
      </c>
      <c r="K46" s="10">
        <f t="shared" ca="1" si="9"/>
        <v>1272</v>
      </c>
      <c r="L46" s="10">
        <f t="shared" ca="1" si="10"/>
        <v>42.4</v>
      </c>
      <c r="M46" s="12" t="str">
        <f t="shared" ca="1" si="7"/>
        <v>ACTIVO</v>
      </c>
      <c r="N46" s="6" t="s">
        <v>140</v>
      </c>
      <c r="O46" s="6" t="s">
        <v>67</v>
      </c>
    </row>
    <row r="47" spans="1:15" ht="124.8">
      <c r="A47" s="6">
        <v>2022</v>
      </c>
      <c r="B47" s="6" t="s">
        <v>143</v>
      </c>
      <c r="C47" s="7" t="s">
        <v>15</v>
      </c>
      <c r="D47" s="6" t="s">
        <v>144</v>
      </c>
      <c r="E47" s="7" t="s">
        <v>34</v>
      </c>
      <c r="F47" s="7" t="s">
        <v>132</v>
      </c>
      <c r="G47" s="53">
        <v>44859</v>
      </c>
      <c r="H47" s="53">
        <v>46684</v>
      </c>
      <c r="I47" s="6" t="s">
        <v>118</v>
      </c>
      <c r="J47" s="9">
        <f t="shared" ca="1" si="8"/>
        <v>45421</v>
      </c>
      <c r="K47" s="10">
        <f t="shared" ca="1" si="9"/>
        <v>1263</v>
      </c>
      <c r="L47" s="10">
        <f t="shared" ca="1" si="10"/>
        <v>42.1</v>
      </c>
      <c r="M47" s="12" t="str">
        <f t="shared" ca="1" si="7"/>
        <v>ACTIVO</v>
      </c>
      <c r="N47" s="6" t="s">
        <v>140</v>
      </c>
      <c r="O47" s="6" t="s">
        <v>67</v>
      </c>
    </row>
    <row r="48" spans="1:15" ht="124.8">
      <c r="A48" s="6">
        <v>2022</v>
      </c>
      <c r="B48" s="6" t="s">
        <v>145</v>
      </c>
      <c r="C48" s="7" t="s">
        <v>15</v>
      </c>
      <c r="D48" s="6" t="s">
        <v>146</v>
      </c>
      <c r="E48" s="7" t="s">
        <v>34</v>
      </c>
      <c r="F48" s="7" t="s">
        <v>132</v>
      </c>
      <c r="G48" s="53">
        <v>44858</v>
      </c>
      <c r="H48" s="53">
        <v>46683</v>
      </c>
      <c r="I48" s="6" t="s">
        <v>118</v>
      </c>
      <c r="J48" s="9">
        <f t="shared" ca="1" si="8"/>
        <v>45421</v>
      </c>
      <c r="K48" s="10">
        <f t="shared" ca="1" si="9"/>
        <v>1262</v>
      </c>
      <c r="L48" s="10">
        <f t="shared" ca="1" si="10"/>
        <v>42.06666666666667</v>
      </c>
      <c r="M48" s="12" t="str">
        <f t="shared" ca="1" si="7"/>
        <v>ACTIVO</v>
      </c>
      <c r="N48" s="6" t="s">
        <v>140</v>
      </c>
      <c r="O48" s="6" t="s">
        <v>67</v>
      </c>
    </row>
    <row r="49" spans="1:15" ht="124.8">
      <c r="A49" s="6">
        <v>2022</v>
      </c>
      <c r="B49" s="6" t="s">
        <v>147</v>
      </c>
      <c r="C49" s="7" t="s">
        <v>15</v>
      </c>
      <c r="D49" s="6" t="s">
        <v>148</v>
      </c>
      <c r="E49" s="7" t="s">
        <v>34</v>
      </c>
      <c r="F49" s="7" t="s">
        <v>132</v>
      </c>
      <c r="G49" s="53">
        <v>44837</v>
      </c>
      <c r="H49" s="53">
        <v>46662</v>
      </c>
      <c r="I49" s="6" t="s">
        <v>118</v>
      </c>
      <c r="J49" s="9">
        <f t="shared" ca="1" si="8"/>
        <v>45421</v>
      </c>
      <c r="K49" s="10">
        <f t="shared" ca="1" si="9"/>
        <v>1241</v>
      </c>
      <c r="L49" s="10">
        <f t="shared" ca="1" si="10"/>
        <v>41.366666666666667</v>
      </c>
      <c r="M49" s="12" t="str">
        <f t="shared" ca="1" si="7"/>
        <v>ACTIVO</v>
      </c>
      <c r="N49" s="6" t="s">
        <v>140</v>
      </c>
      <c r="O49" s="6" t="s">
        <v>67</v>
      </c>
    </row>
    <row r="50" spans="1:15" ht="124.8">
      <c r="A50" s="6">
        <v>2022</v>
      </c>
      <c r="B50" s="6" t="s">
        <v>149</v>
      </c>
      <c r="C50" s="7" t="s">
        <v>15</v>
      </c>
      <c r="D50" s="6" t="s">
        <v>150</v>
      </c>
      <c r="E50" s="7" t="s">
        <v>34</v>
      </c>
      <c r="F50" s="7" t="s">
        <v>132</v>
      </c>
      <c r="G50" s="53">
        <v>44837</v>
      </c>
      <c r="H50" s="53">
        <v>46662</v>
      </c>
      <c r="I50" s="6" t="s">
        <v>118</v>
      </c>
      <c r="J50" s="9">
        <f t="shared" ca="1" si="8"/>
        <v>45421</v>
      </c>
      <c r="K50" s="10">
        <f t="shared" ca="1" si="9"/>
        <v>1241</v>
      </c>
      <c r="L50" s="10">
        <f t="shared" ca="1" si="10"/>
        <v>41.366666666666667</v>
      </c>
      <c r="M50" s="12" t="str">
        <f t="shared" ca="1" si="7"/>
        <v>ACTIVO</v>
      </c>
      <c r="N50" s="6" t="s">
        <v>140</v>
      </c>
      <c r="O50" s="6" t="s">
        <v>67</v>
      </c>
    </row>
    <row r="51" spans="1:15" ht="124.8">
      <c r="A51" s="6">
        <v>2022</v>
      </c>
      <c r="B51" s="6" t="s">
        <v>151</v>
      </c>
      <c r="C51" s="7" t="s">
        <v>15</v>
      </c>
      <c r="D51" s="6" t="s">
        <v>152</v>
      </c>
      <c r="E51" s="6" t="s">
        <v>153</v>
      </c>
      <c r="F51" s="7" t="s">
        <v>132</v>
      </c>
      <c r="G51" s="53">
        <v>44837</v>
      </c>
      <c r="H51" s="53">
        <v>46662</v>
      </c>
      <c r="I51" s="6" t="s">
        <v>118</v>
      </c>
      <c r="J51" s="9">
        <f t="shared" ca="1" si="8"/>
        <v>45421</v>
      </c>
      <c r="K51" s="10">
        <f t="shared" ca="1" si="9"/>
        <v>1241</v>
      </c>
      <c r="L51" s="10">
        <f t="shared" ca="1" si="10"/>
        <v>41.366666666666667</v>
      </c>
      <c r="M51" s="12" t="str">
        <f t="shared" ca="1" si="7"/>
        <v>ACTIVO</v>
      </c>
      <c r="N51" s="6" t="s">
        <v>140</v>
      </c>
      <c r="O51" s="6" t="s">
        <v>67</v>
      </c>
    </row>
    <row r="52" spans="1:15" ht="124.8">
      <c r="A52" s="6">
        <v>2022</v>
      </c>
      <c r="B52" s="6" t="s">
        <v>154</v>
      </c>
      <c r="C52" s="7" t="s">
        <v>36</v>
      </c>
      <c r="D52" s="6" t="s">
        <v>155</v>
      </c>
      <c r="E52" s="7" t="s">
        <v>34</v>
      </c>
      <c r="F52" s="7" t="s">
        <v>156</v>
      </c>
      <c r="G52" s="53">
        <v>44820</v>
      </c>
      <c r="H52" s="53">
        <v>46645</v>
      </c>
      <c r="I52" s="6" t="s">
        <v>118</v>
      </c>
      <c r="J52" s="9">
        <f t="shared" ca="1" si="8"/>
        <v>45421</v>
      </c>
      <c r="K52" s="10">
        <f t="shared" ca="1" si="9"/>
        <v>1224</v>
      </c>
      <c r="L52" s="10">
        <f t="shared" ca="1" si="10"/>
        <v>40.799999999999997</v>
      </c>
      <c r="M52" s="12" t="str">
        <f t="shared" ca="1" si="7"/>
        <v>ACTIVO</v>
      </c>
      <c r="N52" s="6" t="s">
        <v>140</v>
      </c>
      <c r="O52" s="6" t="s">
        <v>67</v>
      </c>
    </row>
    <row r="53" spans="1:15" ht="124.8">
      <c r="A53" s="6">
        <v>2022</v>
      </c>
      <c r="B53" s="6" t="s">
        <v>157</v>
      </c>
      <c r="C53" s="7" t="s">
        <v>15</v>
      </c>
      <c r="D53" s="6" t="s">
        <v>158</v>
      </c>
      <c r="E53" s="7" t="s">
        <v>34</v>
      </c>
      <c r="F53" s="7" t="s">
        <v>132</v>
      </c>
      <c r="G53" s="53">
        <v>44827</v>
      </c>
      <c r="H53" s="53">
        <v>46652</v>
      </c>
      <c r="I53" s="6" t="s">
        <v>118</v>
      </c>
      <c r="J53" s="9">
        <f t="shared" ca="1" si="8"/>
        <v>45421</v>
      </c>
      <c r="K53" s="10">
        <f t="shared" ca="1" si="9"/>
        <v>1231</v>
      </c>
      <c r="L53" s="10">
        <f t="shared" ca="1" si="10"/>
        <v>41.033333333333331</v>
      </c>
      <c r="M53" s="12" t="str">
        <f t="shared" ca="1" si="7"/>
        <v>ACTIVO</v>
      </c>
      <c r="N53" s="6" t="s">
        <v>140</v>
      </c>
      <c r="O53" s="6" t="s">
        <v>67</v>
      </c>
    </row>
    <row r="54" spans="1:15" ht="124.8">
      <c r="A54" s="6">
        <v>2022</v>
      </c>
      <c r="B54" s="6" t="s">
        <v>159</v>
      </c>
      <c r="C54" s="7" t="s">
        <v>15</v>
      </c>
      <c r="D54" s="6" t="s">
        <v>160</v>
      </c>
      <c r="E54" s="7" t="s">
        <v>34</v>
      </c>
      <c r="F54" s="7" t="s">
        <v>132</v>
      </c>
      <c r="G54" s="53">
        <v>44837</v>
      </c>
      <c r="H54" s="53">
        <v>46662</v>
      </c>
      <c r="I54" s="6" t="s">
        <v>118</v>
      </c>
      <c r="J54" s="9">
        <f t="shared" ca="1" si="8"/>
        <v>45421</v>
      </c>
      <c r="K54" s="10">
        <f t="shared" ca="1" si="9"/>
        <v>1241</v>
      </c>
      <c r="L54" s="10">
        <f t="shared" ca="1" si="10"/>
        <v>41.366666666666667</v>
      </c>
      <c r="M54" s="12" t="str">
        <f t="shared" ca="1" si="7"/>
        <v>ACTIVO</v>
      </c>
      <c r="N54" s="6" t="s">
        <v>140</v>
      </c>
      <c r="O54" s="6" t="s">
        <v>67</v>
      </c>
    </row>
    <row r="55" spans="1:15" ht="124.8">
      <c r="A55" s="6">
        <v>2022</v>
      </c>
      <c r="B55" s="6" t="s">
        <v>161</v>
      </c>
      <c r="C55" s="7" t="s">
        <v>15</v>
      </c>
      <c r="D55" s="6" t="s">
        <v>162</v>
      </c>
      <c r="E55" s="6" t="s">
        <v>153</v>
      </c>
      <c r="F55" s="7" t="s">
        <v>132</v>
      </c>
      <c r="G55" s="53">
        <v>44837</v>
      </c>
      <c r="H55" s="54">
        <v>46662</v>
      </c>
      <c r="I55" s="6" t="s">
        <v>118</v>
      </c>
      <c r="J55" s="9">
        <f t="shared" ca="1" si="8"/>
        <v>45421</v>
      </c>
      <c r="K55" s="10">
        <f t="shared" ca="1" si="9"/>
        <v>1241</v>
      </c>
      <c r="L55" s="10">
        <f t="shared" ca="1" si="10"/>
        <v>41.366666666666667</v>
      </c>
      <c r="M55" s="12" t="str">
        <f t="shared" ca="1" si="7"/>
        <v>ACTIVO</v>
      </c>
      <c r="N55" s="6" t="s">
        <v>140</v>
      </c>
      <c r="O55" s="6" t="s">
        <v>67</v>
      </c>
    </row>
    <row r="56" spans="1:15" ht="124.8">
      <c r="A56" s="6">
        <v>2022</v>
      </c>
      <c r="B56" s="6" t="s">
        <v>163</v>
      </c>
      <c r="C56" s="7" t="s">
        <v>15</v>
      </c>
      <c r="D56" s="6" t="s">
        <v>164</v>
      </c>
      <c r="E56" s="7" t="s">
        <v>34</v>
      </c>
      <c r="F56" s="7" t="s">
        <v>132</v>
      </c>
      <c r="G56" s="53">
        <v>44837</v>
      </c>
      <c r="H56" s="53">
        <v>46662</v>
      </c>
      <c r="I56" s="6" t="s">
        <v>118</v>
      </c>
      <c r="J56" s="9">
        <f t="shared" ca="1" si="8"/>
        <v>45421</v>
      </c>
      <c r="K56" s="10">
        <f t="shared" ca="1" si="9"/>
        <v>1241</v>
      </c>
      <c r="L56" s="10">
        <f t="shared" ca="1" si="10"/>
        <v>41.366666666666667</v>
      </c>
      <c r="M56" s="12" t="str">
        <f t="shared" ca="1" si="7"/>
        <v>ACTIVO</v>
      </c>
      <c r="N56" s="6" t="s">
        <v>140</v>
      </c>
      <c r="O56" s="6" t="s">
        <v>67</v>
      </c>
    </row>
    <row r="57" spans="1:15" ht="124.8">
      <c r="A57" s="6">
        <v>2022</v>
      </c>
      <c r="B57" s="6" t="s">
        <v>165</v>
      </c>
      <c r="C57" s="7" t="s">
        <v>15</v>
      </c>
      <c r="D57" s="6" t="s">
        <v>166</v>
      </c>
      <c r="E57" s="7" t="s">
        <v>34</v>
      </c>
      <c r="F57" s="7" t="s">
        <v>132</v>
      </c>
      <c r="G57" s="53">
        <v>44830</v>
      </c>
      <c r="H57" s="53">
        <v>46655</v>
      </c>
      <c r="I57" s="6" t="s">
        <v>118</v>
      </c>
      <c r="J57" s="9">
        <f t="shared" ca="1" si="8"/>
        <v>45421</v>
      </c>
      <c r="K57" s="10">
        <f t="shared" ca="1" si="9"/>
        <v>1234</v>
      </c>
      <c r="L57" s="10">
        <f t="shared" ca="1" si="10"/>
        <v>41.133333333333333</v>
      </c>
      <c r="M57" s="12" t="str">
        <f t="shared" ca="1" si="7"/>
        <v>ACTIVO</v>
      </c>
      <c r="N57" s="6" t="s">
        <v>140</v>
      </c>
      <c r="O57" s="6" t="s">
        <v>67</v>
      </c>
    </row>
    <row r="58" spans="1:15" ht="124.8">
      <c r="A58" s="6">
        <v>2022</v>
      </c>
      <c r="B58" s="6" t="s">
        <v>167</v>
      </c>
      <c r="C58" s="7" t="s">
        <v>15</v>
      </c>
      <c r="D58" s="6" t="s">
        <v>168</v>
      </c>
      <c r="E58" s="7" t="s">
        <v>34</v>
      </c>
      <c r="F58" s="7" t="s">
        <v>132</v>
      </c>
      <c r="G58" s="53">
        <v>44820</v>
      </c>
      <c r="H58" s="53">
        <v>46645</v>
      </c>
      <c r="I58" s="6" t="s">
        <v>118</v>
      </c>
      <c r="J58" s="9">
        <f t="shared" ca="1" si="8"/>
        <v>45421</v>
      </c>
      <c r="K58" s="10">
        <f t="shared" ca="1" si="9"/>
        <v>1224</v>
      </c>
      <c r="L58" s="10">
        <f t="shared" ca="1" si="10"/>
        <v>40.799999999999997</v>
      </c>
      <c r="M58" s="12" t="str">
        <f t="shared" ca="1" si="7"/>
        <v>ACTIVO</v>
      </c>
      <c r="N58" s="6" t="s">
        <v>140</v>
      </c>
      <c r="O58" s="6" t="s">
        <v>67</v>
      </c>
    </row>
    <row r="59" spans="1:15" ht="124.8">
      <c r="A59" s="6">
        <v>2022</v>
      </c>
      <c r="B59" s="6" t="s">
        <v>169</v>
      </c>
      <c r="C59" s="7" t="s">
        <v>15</v>
      </c>
      <c r="D59" s="6" t="s">
        <v>170</v>
      </c>
      <c r="E59" s="7" t="s">
        <v>34</v>
      </c>
      <c r="F59" s="7" t="s">
        <v>132</v>
      </c>
      <c r="G59" s="53">
        <v>44830</v>
      </c>
      <c r="H59" s="53">
        <v>46655</v>
      </c>
      <c r="I59" s="6" t="s">
        <v>118</v>
      </c>
      <c r="J59" s="9">
        <f t="shared" ca="1" si="8"/>
        <v>45421</v>
      </c>
      <c r="K59" s="10">
        <f t="shared" ca="1" si="9"/>
        <v>1234</v>
      </c>
      <c r="L59" s="10">
        <f t="shared" ca="1" si="10"/>
        <v>41.133333333333333</v>
      </c>
      <c r="M59" s="12" t="str">
        <f t="shared" ca="1" si="7"/>
        <v>ACTIVO</v>
      </c>
      <c r="N59" s="6" t="s">
        <v>140</v>
      </c>
      <c r="O59" s="6" t="s">
        <v>67</v>
      </c>
    </row>
    <row r="60" spans="1:15" ht="124.8">
      <c r="A60" s="6">
        <v>2022</v>
      </c>
      <c r="B60" s="6" t="s">
        <v>171</v>
      </c>
      <c r="C60" s="7" t="s">
        <v>15</v>
      </c>
      <c r="D60" s="6" t="s">
        <v>172</v>
      </c>
      <c r="E60" s="7" t="s">
        <v>34</v>
      </c>
      <c r="F60" s="7" t="s">
        <v>132</v>
      </c>
      <c r="G60" s="53">
        <v>44830</v>
      </c>
      <c r="H60" s="53">
        <v>46655</v>
      </c>
      <c r="I60" s="6" t="s">
        <v>118</v>
      </c>
      <c r="J60" s="9">
        <f t="shared" ca="1" si="8"/>
        <v>45421</v>
      </c>
      <c r="K60" s="10">
        <f t="shared" ca="1" si="9"/>
        <v>1234</v>
      </c>
      <c r="L60" s="10">
        <f t="shared" ca="1" si="10"/>
        <v>41.133333333333333</v>
      </c>
      <c r="M60" s="12" t="str">
        <f t="shared" ca="1" si="7"/>
        <v>ACTIVO</v>
      </c>
      <c r="N60" s="6" t="s">
        <v>140</v>
      </c>
      <c r="O60" s="6" t="s">
        <v>67</v>
      </c>
    </row>
    <row r="61" spans="1:15" ht="124.8">
      <c r="A61" s="6">
        <v>2022</v>
      </c>
      <c r="B61" s="6" t="s">
        <v>173</v>
      </c>
      <c r="C61" s="7" t="s">
        <v>15</v>
      </c>
      <c r="D61" s="6" t="s">
        <v>174</v>
      </c>
      <c r="E61" s="7" t="s">
        <v>34</v>
      </c>
      <c r="F61" s="7" t="s">
        <v>132</v>
      </c>
      <c r="G61" s="53">
        <v>44811</v>
      </c>
      <c r="H61" s="53">
        <v>46636</v>
      </c>
      <c r="I61" s="6" t="s">
        <v>118</v>
      </c>
      <c r="J61" s="9">
        <f t="shared" ca="1" si="8"/>
        <v>45421</v>
      </c>
      <c r="K61" s="10">
        <f t="shared" ca="1" si="9"/>
        <v>1215</v>
      </c>
      <c r="L61" s="10">
        <f t="shared" ca="1" si="10"/>
        <v>40.5</v>
      </c>
      <c r="M61" s="12" t="str">
        <f t="shared" ca="1" si="7"/>
        <v>ACTIVO</v>
      </c>
      <c r="N61" s="6" t="s">
        <v>140</v>
      </c>
      <c r="O61" s="6" t="s">
        <v>67</v>
      </c>
    </row>
    <row r="62" spans="1:15" ht="124.8">
      <c r="A62" s="6">
        <v>2022</v>
      </c>
      <c r="B62" s="6" t="s">
        <v>175</v>
      </c>
      <c r="C62" s="7" t="s">
        <v>15</v>
      </c>
      <c r="D62" s="6" t="s">
        <v>176</v>
      </c>
      <c r="E62" s="7" t="s">
        <v>34</v>
      </c>
      <c r="F62" s="7" t="s">
        <v>132</v>
      </c>
      <c r="G62" s="53">
        <v>44810</v>
      </c>
      <c r="H62" s="53">
        <v>46635</v>
      </c>
      <c r="I62" s="6" t="s">
        <v>118</v>
      </c>
      <c r="J62" s="9">
        <f t="shared" ca="1" si="8"/>
        <v>45421</v>
      </c>
      <c r="K62" s="10">
        <f t="shared" ca="1" si="9"/>
        <v>1214</v>
      </c>
      <c r="L62" s="10">
        <f t="shared" ca="1" si="10"/>
        <v>40.466666666666669</v>
      </c>
      <c r="M62" s="12" t="str">
        <f t="shared" ca="1" si="7"/>
        <v>ACTIVO</v>
      </c>
      <c r="N62" s="6" t="s">
        <v>140</v>
      </c>
      <c r="O62" s="6" t="s">
        <v>67</v>
      </c>
    </row>
    <row r="63" spans="1:15" ht="124.8">
      <c r="A63" s="6">
        <v>2022</v>
      </c>
      <c r="B63" s="6" t="s">
        <v>177</v>
      </c>
      <c r="C63" s="7" t="s">
        <v>15</v>
      </c>
      <c r="D63" s="6" t="s">
        <v>178</v>
      </c>
      <c r="E63" s="7" t="s">
        <v>34</v>
      </c>
      <c r="F63" s="7" t="s">
        <v>132</v>
      </c>
      <c r="G63" s="53">
        <v>44805</v>
      </c>
      <c r="H63" s="53">
        <v>46630</v>
      </c>
      <c r="I63" s="6" t="s">
        <v>118</v>
      </c>
      <c r="J63" s="9">
        <f t="shared" ca="1" si="8"/>
        <v>45421</v>
      </c>
      <c r="K63" s="10">
        <f t="shared" ca="1" si="9"/>
        <v>1209</v>
      </c>
      <c r="L63" s="10">
        <f t="shared" ca="1" si="10"/>
        <v>40.299999999999997</v>
      </c>
      <c r="M63" s="12" t="str">
        <f t="shared" ca="1" si="7"/>
        <v>ACTIVO</v>
      </c>
      <c r="N63" s="6" t="s">
        <v>140</v>
      </c>
      <c r="O63" s="6" t="s">
        <v>67</v>
      </c>
    </row>
    <row r="64" spans="1:15" ht="124.8">
      <c r="A64" s="6">
        <v>2022</v>
      </c>
      <c r="B64" s="6" t="s">
        <v>179</v>
      </c>
      <c r="C64" s="7" t="s">
        <v>15</v>
      </c>
      <c r="D64" s="6" t="s">
        <v>180</v>
      </c>
      <c r="E64" s="7" t="s">
        <v>34</v>
      </c>
      <c r="F64" s="7" t="s">
        <v>132</v>
      </c>
      <c r="G64" s="53">
        <v>44805</v>
      </c>
      <c r="H64" s="53">
        <v>46630</v>
      </c>
      <c r="I64" s="6" t="s">
        <v>118</v>
      </c>
      <c r="J64" s="9">
        <f t="shared" ca="1" si="8"/>
        <v>45421</v>
      </c>
      <c r="K64" s="10">
        <f t="shared" ca="1" si="9"/>
        <v>1209</v>
      </c>
      <c r="L64" s="10">
        <f t="shared" ca="1" si="10"/>
        <v>40.299999999999997</v>
      </c>
      <c r="M64" s="12" t="str">
        <f t="shared" ca="1" si="7"/>
        <v>ACTIVO</v>
      </c>
      <c r="N64" s="6" t="s">
        <v>140</v>
      </c>
      <c r="O64" s="6" t="s">
        <v>67</v>
      </c>
    </row>
    <row r="65" spans="1:15" ht="124.8">
      <c r="A65" s="6">
        <v>2022</v>
      </c>
      <c r="B65" s="6" t="s">
        <v>181</v>
      </c>
      <c r="C65" s="7" t="s">
        <v>15</v>
      </c>
      <c r="D65" s="6" t="s">
        <v>182</v>
      </c>
      <c r="E65" s="7" t="s">
        <v>34</v>
      </c>
      <c r="F65" s="7" t="s">
        <v>132</v>
      </c>
      <c r="G65" s="53">
        <v>44805</v>
      </c>
      <c r="H65" s="53">
        <v>46630</v>
      </c>
      <c r="I65" s="6" t="s">
        <v>118</v>
      </c>
      <c r="J65" s="9">
        <f t="shared" ca="1" si="8"/>
        <v>45421</v>
      </c>
      <c r="K65" s="10">
        <f t="shared" ca="1" si="9"/>
        <v>1209</v>
      </c>
      <c r="L65" s="10">
        <f t="shared" ca="1" si="10"/>
        <v>40.299999999999997</v>
      </c>
      <c r="M65" s="12" t="str">
        <f t="shared" ca="1" si="7"/>
        <v>ACTIVO</v>
      </c>
      <c r="N65" s="6" t="s">
        <v>140</v>
      </c>
      <c r="O65" s="6" t="s">
        <v>67</v>
      </c>
    </row>
    <row r="66" spans="1:15" ht="124.8">
      <c r="A66" s="6">
        <v>2022</v>
      </c>
      <c r="B66" s="6" t="s">
        <v>183</v>
      </c>
      <c r="C66" s="7" t="s">
        <v>15</v>
      </c>
      <c r="D66" s="6" t="s">
        <v>184</v>
      </c>
      <c r="E66" s="7" t="s">
        <v>34</v>
      </c>
      <c r="F66" s="7" t="s">
        <v>132</v>
      </c>
      <c r="G66" s="53">
        <v>44805</v>
      </c>
      <c r="H66" s="53">
        <v>46630</v>
      </c>
      <c r="I66" s="6" t="s">
        <v>118</v>
      </c>
      <c r="J66" s="9">
        <f t="shared" ca="1" si="8"/>
        <v>45421</v>
      </c>
      <c r="K66" s="10">
        <f t="shared" ca="1" si="9"/>
        <v>1209</v>
      </c>
      <c r="L66" s="10">
        <f t="shared" ca="1" si="10"/>
        <v>40.299999999999997</v>
      </c>
      <c r="M66" s="12" t="str">
        <f t="shared" ca="1" si="7"/>
        <v>ACTIVO</v>
      </c>
      <c r="N66" s="6" t="s">
        <v>140</v>
      </c>
      <c r="O66" s="6" t="s">
        <v>67</v>
      </c>
    </row>
    <row r="67" spans="1:15" ht="124.8">
      <c r="A67" s="6">
        <v>2022</v>
      </c>
      <c r="B67" s="6" t="s">
        <v>186</v>
      </c>
      <c r="C67" s="7" t="s">
        <v>15</v>
      </c>
      <c r="D67" s="6" t="s">
        <v>187</v>
      </c>
      <c r="E67" s="7" t="s">
        <v>34</v>
      </c>
      <c r="F67" s="7" t="s">
        <v>132</v>
      </c>
      <c r="G67" s="53">
        <v>44782</v>
      </c>
      <c r="H67" s="53">
        <v>46607</v>
      </c>
      <c r="I67" s="6" t="s">
        <v>118</v>
      </c>
      <c r="J67" s="9">
        <f t="shared" ca="1" si="8"/>
        <v>45421</v>
      </c>
      <c r="K67" s="10">
        <f t="shared" ca="1" si="9"/>
        <v>1186</v>
      </c>
      <c r="L67" s="10">
        <f t="shared" ca="1" si="10"/>
        <v>39.533333333333331</v>
      </c>
      <c r="M67" s="12" t="str">
        <f t="shared" ca="1" si="7"/>
        <v>ACTIVO</v>
      </c>
      <c r="N67" s="6" t="s">
        <v>140</v>
      </c>
      <c r="O67" s="6" t="s">
        <v>67</v>
      </c>
    </row>
    <row r="68" spans="1:15" ht="124.8">
      <c r="A68" s="6">
        <v>2022</v>
      </c>
      <c r="B68" s="6" t="s">
        <v>188</v>
      </c>
      <c r="C68" s="7" t="s">
        <v>15</v>
      </c>
      <c r="D68" s="6" t="s">
        <v>189</v>
      </c>
      <c r="E68" s="7" t="s">
        <v>34</v>
      </c>
      <c r="F68" s="7" t="s">
        <v>132</v>
      </c>
      <c r="G68" s="53">
        <v>44782</v>
      </c>
      <c r="H68" s="53">
        <v>46607</v>
      </c>
      <c r="I68" s="6" t="s">
        <v>118</v>
      </c>
      <c r="J68" s="9">
        <f t="shared" ca="1" si="8"/>
        <v>45421</v>
      </c>
      <c r="K68" s="10">
        <f t="shared" ca="1" si="9"/>
        <v>1186</v>
      </c>
      <c r="L68" s="10">
        <f t="shared" ca="1" si="10"/>
        <v>39.533333333333331</v>
      </c>
      <c r="M68" s="12" t="str">
        <f t="shared" ca="1" si="7"/>
        <v>ACTIVO</v>
      </c>
      <c r="N68" s="6" t="s">
        <v>140</v>
      </c>
      <c r="O68" s="6" t="s">
        <v>67</v>
      </c>
    </row>
    <row r="69" spans="1:15" ht="124.8">
      <c r="A69" s="6">
        <v>2022</v>
      </c>
      <c r="B69" s="6" t="s">
        <v>190</v>
      </c>
      <c r="C69" s="7" t="s">
        <v>15</v>
      </c>
      <c r="D69" s="6" t="s">
        <v>191</v>
      </c>
      <c r="E69" s="7" t="s">
        <v>34</v>
      </c>
      <c r="F69" s="7" t="s">
        <v>132</v>
      </c>
      <c r="G69" s="53">
        <v>44782</v>
      </c>
      <c r="H69" s="53">
        <v>46607</v>
      </c>
      <c r="I69" s="6" t="s">
        <v>118</v>
      </c>
      <c r="J69" s="9">
        <f t="shared" ca="1" si="8"/>
        <v>45421</v>
      </c>
      <c r="K69" s="10">
        <f t="shared" ca="1" si="9"/>
        <v>1186</v>
      </c>
      <c r="L69" s="10">
        <f t="shared" ca="1" si="10"/>
        <v>39.533333333333331</v>
      </c>
      <c r="M69" s="12" t="str">
        <f t="shared" ref="M69:M132" ca="1" si="11">IF(K69&lt;0,"VENCIDO",IF(AND(K69&gt;0,K69&lt;120),"PROXIMO A VENCER","ACTIVO"))</f>
        <v>ACTIVO</v>
      </c>
      <c r="N69" s="6" t="s">
        <v>140</v>
      </c>
      <c r="O69" s="6" t="s">
        <v>67</v>
      </c>
    </row>
    <row r="70" spans="1:15" ht="124.8">
      <c r="A70" s="6">
        <v>2022</v>
      </c>
      <c r="B70" s="6" t="s">
        <v>192</v>
      </c>
      <c r="C70" s="7" t="s">
        <v>15</v>
      </c>
      <c r="D70" s="6" t="s">
        <v>193</v>
      </c>
      <c r="E70" s="7" t="s">
        <v>34</v>
      </c>
      <c r="F70" s="7" t="s">
        <v>132</v>
      </c>
      <c r="G70" s="53">
        <v>44778</v>
      </c>
      <c r="H70" s="53">
        <v>46603</v>
      </c>
      <c r="I70" s="6" t="s">
        <v>118</v>
      </c>
      <c r="J70" s="9">
        <f t="shared" ca="1" si="8"/>
        <v>45421</v>
      </c>
      <c r="K70" s="10">
        <f t="shared" ca="1" si="9"/>
        <v>1182</v>
      </c>
      <c r="L70" s="10">
        <f t="shared" ca="1" si="10"/>
        <v>39.4</v>
      </c>
      <c r="M70" s="12" t="str">
        <f t="shared" ca="1" si="11"/>
        <v>ACTIVO</v>
      </c>
      <c r="N70" s="6" t="s">
        <v>140</v>
      </c>
      <c r="O70" s="6" t="s">
        <v>67</v>
      </c>
    </row>
    <row r="71" spans="1:15" ht="124.8">
      <c r="A71" s="6">
        <v>2022</v>
      </c>
      <c r="B71" s="6" t="s">
        <v>194</v>
      </c>
      <c r="C71" s="7" t="s">
        <v>15</v>
      </c>
      <c r="D71" s="6" t="s">
        <v>195</v>
      </c>
      <c r="E71" s="7" t="s">
        <v>153</v>
      </c>
      <c r="F71" s="7" t="s">
        <v>132</v>
      </c>
      <c r="G71" s="53">
        <v>44743</v>
      </c>
      <c r="H71" s="53">
        <v>46570</v>
      </c>
      <c r="I71" s="6" t="s">
        <v>118</v>
      </c>
      <c r="J71" s="9">
        <f t="shared" ref="J71:J134" ca="1" si="12">TODAY()</f>
        <v>45421</v>
      </c>
      <c r="K71" s="10">
        <f t="shared" ref="K71:K134" ca="1" si="13">+H71-J71</f>
        <v>1149</v>
      </c>
      <c r="L71" s="10">
        <f t="shared" ref="L71:L134" ca="1" si="14">((K71*1)/30)</f>
        <v>38.299999999999997</v>
      </c>
      <c r="M71" s="12" t="str">
        <f t="shared" ca="1" si="11"/>
        <v>ACTIVO</v>
      </c>
      <c r="N71" s="6" t="s">
        <v>140</v>
      </c>
      <c r="O71" s="6" t="s">
        <v>67</v>
      </c>
    </row>
    <row r="72" spans="1:15" ht="124.8">
      <c r="A72" s="6">
        <v>2022</v>
      </c>
      <c r="B72" s="6" t="s">
        <v>196</v>
      </c>
      <c r="C72" s="7" t="s">
        <v>15</v>
      </c>
      <c r="D72" s="6" t="s">
        <v>197</v>
      </c>
      <c r="E72" s="7" t="s">
        <v>34</v>
      </c>
      <c r="F72" s="7" t="s">
        <v>132</v>
      </c>
      <c r="G72" s="53">
        <v>44743</v>
      </c>
      <c r="H72" s="53">
        <v>46570</v>
      </c>
      <c r="I72" s="6" t="s">
        <v>118</v>
      </c>
      <c r="J72" s="9">
        <f t="shared" ca="1" si="12"/>
        <v>45421</v>
      </c>
      <c r="K72" s="10">
        <f t="shared" ca="1" si="13"/>
        <v>1149</v>
      </c>
      <c r="L72" s="10">
        <f t="shared" ca="1" si="14"/>
        <v>38.299999999999997</v>
      </c>
      <c r="M72" s="12" t="str">
        <f t="shared" ca="1" si="11"/>
        <v>ACTIVO</v>
      </c>
      <c r="N72" s="6" t="s">
        <v>140</v>
      </c>
      <c r="O72" s="6" t="s">
        <v>67</v>
      </c>
    </row>
    <row r="73" spans="1:15" ht="124.8">
      <c r="A73" s="6">
        <v>2022</v>
      </c>
      <c r="B73" s="6" t="s">
        <v>198</v>
      </c>
      <c r="C73" s="7" t="s">
        <v>15</v>
      </c>
      <c r="D73" s="6" t="s">
        <v>199</v>
      </c>
      <c r="E73" s="7" t="s">
        <v>34</v>
      </c>
      <c r="F73" s="7" t="s">
        <v>132</v>
      </c>
      <c r="G73" s="53">
        <v>44743</v>
      </c>
      <c r="H73" s="53">
        <v>46570</v>
      </c>
      <c r="I73" s="6" t="s">
        <v>118</v>
      </c>
      <c r="J73" s="9">
        <f t="shared" ca="1" si="12"/>
        <v>45421</v>
      </c>
      <c r="K73" s="10">
        <f t="shared" ca="1" si="13"/>
        <v>1149</v>
      </c>
      <c r="L73" s="10">
        <f t="shared" ca="1" si="14"/>
        <v>38.299999999999997</v>
      </c>
      <c r="M73" s="12" t="str">
        <f t="shared" ca="1" si="11"/>
        <v>ACTIVO</v>
      </c>
      <c r="N73" s="6" t="s">
        <v>140</v>
      </c>
      <c r="O73" s="6" t="s">
        <v>67</v>
      </c>
    </row>
    <row r="74" spans="1:15" ht="124.8">
      <c r="A74" s="6">
        <v>2022</v>
      </c>
      <c r="B74" s="6" t="s">
        <v>200</v>
      </c>
      <c r="C74" s="7" t="s">
        <v>15</v>
      </c>
      <c r="D74" s="6" t="s">
        <v>201</v>
      </c>
      <c r="E74" s="7" t="s">
        <v>34</v>
      </c>
      <c r="F74" s="7" t="s">
        <v>132</v>
      </c>
      <c r="G74" s="53">
        <v>44743</v>
      </c>
      <c r="H74" s="53">
        <v>46570</v>
      </c>
      <c r="I74" s="6" t="s">
        <v>118</v>
      </c>
      <c r="J74" s="9">
        <f t="shared" ca="1" si="12"/>
        <v>45421</v>
      </c>
      <c r="K74" s="10">
        <f t="shared" ca="1" si="13"/>
        <v>1149</v>
      </c>
      <c r="L74" s="10">
        <f t="shared" ca="1" si="14"/>
        <v>38.299999999999997</v>
      </c>
      <c r="M74" s="12" t="str">
        <f t="shared" ca="1" si="11"/>
        <v>ACTIVO</v>
      </c>
      <c r="N74" s="6" t="s">
        <v>140</v>
      </c>
      <c r="O74" s="6" t="s">
        <v>67</v>
      </c>
    </row>
    <row r="75" spans="1:15" ht="124.8">
      <c r="A75" s="6">
        <v>2022</v>
      </c>
      <c r="B75" s="6" t="s">
        <v>202</v>
      </c>
      <c r="C75" s="7" t="s">
        <v>15</v>
      </c>
      <c r="D75" s="6" t="s">
        <v>203</v>
      </c>
      <c r="E75" s="7" t="s">
        <v>34</v>
      </c>
      <c r="F75" s="7" t="s">
        <v>132</v>
      </c>
      <c r="G75" s="53">
        <v>44743</v>
      </c>
      <c r="H75" s="53">
        <v>46570</v>
      </c>
      <c r="I75" s="6" t="s">
        <v>118</v>
      </c>
      <c r="J75" s="9">
        <f t="shared" ca="1" si="12"/>
        <v>45421</v>
      </c>
      <c r="K75" s="10">
        <f t="shared" ca="1" si="13"/>
        <v>1149</v>
      </c>
      <c r="L75" s="10">
        <f t="shared" ca="1" si="14"/>
        <v>38.299999999999997</v>
      </c>
      <c r="M75" s="12" t="str">
        <f t="shared" ca="1" si="11"/>
        <v>ACTIVO</v>
      </c>
      <c r="N75" s="6" t="s">
        <v>140</v>
      </c>
      <c r="O75" s="6" t="s">
        <v>67</v>
      </c>
    </row>
    <row r="76" spans="1:15" ht="124.8">
      <c r="A76" s="6">
        <v>2022</v>
      </c>
      <c r="B76" s="6" t="s">
        <v>204</v>
      </c>
      <c r="C76" s="7" t="s">
        <v>15</v>
      </c>
      <c r="D76" s="6" t="s">
        <v>205</v>
      </c>
      <c r="E76" s="7" t="s">
        <v>34</v>
      </c>
      <c r="F76" s="7" t="s">
        <v>132</v>
      </c>
      <c r="G76" s="53">
        <v>44743</v>
      </c>
      <c r="H76" s="53">
        <v>46570</v>
      </c>
      <c r="I76" s="6" t="s">
        <v>118</v>
      </c>
      <c r="J76" s="9">
        <f t="shared" ca="1" si="12"/>
        <v>45421</v>
      </c>
      <c r="K76" s="10">
        <f t="shared" ca="1" si="13"/>
        <v>1149</v>
      </c>
      <c r="L76" s="10">
        <f t="shared" ca="1" si="14"/>
        <v>38.299999999999997</v>
      </c>
      <c r="M76" s="12" t="str">
        <f t="shared" ca="1" si="11"/>
        <v>ACTIVO</v>
      </c>
      <c r="N76" s="6" t="s">
        <v>140</v>
      </c>
      <c r="O76" s="6" t="s">
        <v>67</v>
      </c>
    </row>
    <row r="77" spans="1:15" ht="124.8">
      <c r="A77" s="6">
        <v>2022</v>
      </c>
      <c r="B77" s="6" t="s">
        <v>206</v>
      </c>
      <c r="C77" s="7" t="s">
        <v>15</v>
      </c>
      <c r="D77" s="6" t="s">
        <v>207</v>
      </c>
      <c r="E77" s="7" t="s">
        <v>34</v>
      </c>
      <c r="F77" s="7" t="s">
        <v>132</v>
      </c>
      <c r="G77" s="53">
        <v>44743</v>
      </c>
      <c r="H77" s="53">
        <v>46570</v>
      </c>
      <c r="I77" s="6" t="s">
        <v>118</v>
      </c>
      <c r="J77" s="9">
        <f t="shared" ca="1" si="12"/>
        <v>45421</v>
      </c>
      <c r="K77" s="10">
        <f t="shared" ca="1" si="13"/>
        <v>1149</v>
      </c>
      <c r="L77" s="10">
        <f t="shared" ca="1" si="14"/>
        <v>38.299999999999997</v>
      </c>
      <c r="M77" s="12" t="str">
        <f t="shared" ca="1" si="11"/>
        <v>ACTIVO</v>
      </c>
      <c r="N77" s="6" t="s">
        <v>140</v>
      </c>
      <c r="O77" s="6" t="s">
        <v>67</v>
      </c>
    </row>
    <row r="78" spans="1:15" ht="124.8">
      <c r="A78" s="6">
        <v>2022</v>
      </c>
      <c r="B78" s="6" t="s">
        <v>208</v>
      </c>
      <c r="C78" s="7" t="s">
        <v>15</v>
      </c>
      <c r="D78" s="6" t="s">
        <v>209</v>
      </c>
      <c r="E78" s="7" t="s">
        <v>34</v>
      </c>
      <c r="F78" s="7" t="s">
        <v>132</v>
      </c>
      <c r="G78" s="53">
        <v>44743</v>
      </c>
      <c r="H78" s="53">
        <v>46570</v>
      </c>
      <c r="I78" s="6" t="s">
        <v>118</v>
      </c>
      <c r="J78" s="9">
        <f t="shared" ca="1" si="12"/>
        <v>45421</v>
      </c>
      <c r="K78" s="10">
        <f t="shared" ca="1" si="13"/>
        <v>1149</v>
      </c>
      <c r="L78" s="10">
        <f t="shared" ca="1" si="14"/>
        <v>38.299999999999997</v>
      </c>
      <c r="M78" s="12" t="str">
        <f t="shared" ca="1" si="11"/>
        <v>ACTIVO</v>
      </c>
      <c r="N78" s="6" t="s">
        <v>140</v>
      </c>
      <c r="O78" s="6" t="s">
        <v>67</v>
      </c>
    </row>
    <row r="79" spans="1:15" ht="124.8">
      <c r="A79" s="6">
        <v>2022</v>
      </c>
      <c r="B79" s="6" t="s">
        <v>210</v>
      </c>
      <c r="C79" s="7" t="s">
        <v>15</v>
      </c>
      <c r="D79" s="6" t="s">
        <v>211</v>
      </c>
      <c r="E79" s="7" t="s">
        <v>34</v>
      </c>
      <c r="F79" s="7" t="s">
        <v>132</v>
      </c>
      <c r="G79" s="53">
        <v>44743</v>
      </c>
      <c r="H79" s="53">
        <v>46570</v>
      </c>
      <c r="I79" s="6" t="s">
        <v>118</v>
      </c>
      <c r="J79" s="9">
        <f t="shared" ca="1" si="12"/>
        <v>45421</v>
      </c>
      <c r="K79" s="10">
        <f t="shared" ca="1" si="13"/>
        <v>1149</v>
      </c>
      <c r="L79" s="10">
        <f t="shared" ca="1" si="14"/>
        <v>38.299999999999997</v>
      </c>
      <c r="M79" s="12" t="str">
        <f t="shared" ca="1" si="11"/>
        <v>ACTIVO</v>
      </c>
      <c r="N79" s="6" t="s">
        <v>140</v>
      </c>
      <c r="O79" s="6" t="s">
        <v>67</v>
      </c>
    </row>
    <row r="80" spans="1:15" ht="124.8">
      <c r="A80" s="6">
        <v>2022</v>
      </c>
      <c r="B80" s="6" t="s">
        <v>212</v>
      </c>
      <c r="C80" s="7" t="s">
        <v>15</v>
      </c>
      <c r="D80" s="6" t="s">
        <v>213</v>
      </c>
      <c r="E80" s="7" t="s">
        <v>34</v>
      </c>
      <c r="F80" s="7" t="s">
        <v>132</v>
      </c>
      <c r="G80" s="53">
        <v>44743</v>
      </c>
      <c r="H80" s="53">
        <v>46570</v>
      </c>
      <c r="I80" s="6" t="s">
        <v>118</v>
      </c>
      <c r="J80" s="9">
        <f t="shared" ca="1" si="12"/>
        <v>45421</v>
      </c>
      <c r="K80" s="10">
        <f t="shared" ca="1" si="13"/>
        <v>1149</v>
      </c>
      <c r="L80" s="10">
        <f t="shared" ca="1" si="14"/>
        <v>38.299999999999997</v>
      </c>
      <c r="M80" s="12" t="str">
        <f t="shared" ca="1" si="11"/>
        <v>ACTIVO</v>
      </c>
      <c r="N80" s="6" t="s">
        <v>140</v>
      </c>
      <c r="O80" s="6" t="s">
        <v>67</v>
      </c>
    </row>
    <row r="81" spans="1:15" ht="124.8">
      <c r="A81" s="6">
        <v>2022</v>
      </c>
      <c r="B81" s="6" t="s">
        <v>214</v>
      </c>
      <c r="C81" s="7" t="s">
        <v>15</v>
      </c>
      <c r="D81" s="6" t="s">
        <v>215</v>
      </c>
      <c r="E81" s="7" t="s">
        <v>153</v>
      </c>
      <c r="F81" s="7" t="s">
        <v>132</v>
      </c>
      <c r="G81" s="53">
        <v>44743</v>
      </c>
      <c r="H81" s="53">
        <v>46570</v>
      </c>
      <c r="I81" s="6" t="s">
        <v>118</v>
      </c>
      <c r="J81" s="9">
        <f t="shared" ca="1" si="12"/>
        <v>45421</v>
      </c>
      <c r="K81" s="10">
        <f t="shared" ca="1" si="13"/>
        <v>1149</v>
      </c>
      <c r="L81" s="10">
        <f t="shared" ca="1" si="14"/>
        <v>38.299999999999997</v>
      </c>
      <c r="M81" s="12" t="str">
        <f t="shared" ca="1" si="11"/>
        <v>ACTIVO</v>
      </c>
      <c r="N81" s="6" t="s">
        <v>140</v>
      </c>
      <c r="O81" s="6" t="s">
        <v>67</v>
      </c>
    </row>
    <row r="82" spans="1:15" ht="124.8">
      <c r="A82" s="6">
        <v>2022</v>
      </c>
      <c r="B82" s="6" t="s">
        <v>216</v>
      </c>
      <c r="C82" s="7" t="s">
        <v>15</v>
      </c>
      <c r="D82" s="6" t="s">
        <v>217</v>
      </c>
      <c r="E82" s="7" t="s">
        <v>34</v>
      </c>
      <c r="F82" s="7" t="s">
        <v>132</v>
      </c>
      <c r="G82" s="53">
        <v>44729</v>
      </c>
      <c r="H82" s="53">
        <v>46554</v>
      </c>
      <c r="I82" s="6" t="s">
        <v>118</v>
      </c>
      <c r="J82" s="9">
        <f t="shared" ca="1" si="12"/>
        <v>45421</v>
      </c>
      <c r="K82" s="10">
        <f t="shared" ca="1" si="13"/>
        <v>1133</v>
      </c>
      <c r="L82" s="10">
        <f t="shared" ca="1" si="14"/>
        <v>37.766666666666666</v>
      </c>
      <c r="M82" s="12" t="str">
        <f t="shared" ca="1" si="11"/>
        <v>ACTIVO</v>
      </c>
      <c r="N82" s="6" t="s">
        <v>140</v>
      </c>
      <c r="O82" s="6" t="s">
        <v>67</v>
      </c>
    </row>
    <row r="83" spans="1:15" ht="124.8">
      <c r="A83" s="6">
        <v>2022</v>
      </c>
      <c r="B83" s="6" t="s">
        <v>218</v>
      </c>
      <c r="C83" s="7" t="s">
        <v>15</v>
      </c>
      <c r="D83" s="6" t="s">
        <v>219</v>
      </c>
      <c r="E83" s="7" t="s">
        <v>34</v>
      </c>
      <c r="F83" s="7" t="s">
        <v>132</v>
      </c>
      <c r="G83" s="53">
        <v>44729</v>
      </c>
      <c r="H83" s="53">
        <v>46554</v>
      </c>
      <c r="I83" s="6" t="s">
        <v>118</v>
      </c>
      <c r="J83" s="9">
        <f t="shared" ca="1" si="12"/>
        <v>45421</v>
      </c>
      <c r="K83" s="10">
        <f t="shared" ca="1" si="13"/>
        <v>1133</v>
      </c>
      <c r="L83" s="10">
        <f t="shared" ca="1" si="14"/>
        <v>37.766666666666666</v>
      </c>
      <c r="M83" s="12" t="str">
        <f t="shared" ca="1" si="11"/>
        <v>ACTIVO</v>
      </c>
      <c r="N83" s="6" t="s">
        <v>140</v>
      </c>
      <c r="O83" s="6" t="s">
        <v>67</v>
      </c>
    </row>
    <row r="84" spans="1:15" ht="124.8">
      <c r="A84" s="6">
        <v>2022</v>
      </c>
      <c r="B84" s="6" t="s">
        <v>220</v>
      </c>
      <c r="C84" s="7" t="s">
        <v>15</v>
      </c>
      <c r="D84" s="6" t="s">
        <v>221</v>
      </c>
      <c r="E84" s="7" t="s">
        <v>153</v>
      </c>
      <c r="F84" s="7" t="s">
        <v>132</v>
      </c>
      <c r="G84" s="53">
        <v>44704</v>
      </c>
      <c r="H84" s="53">
        <v>46529</v>
      </c>
      <c r="I84" s="6" t="s">
        <v>118</v>
      </c>
      <c r="J84" s="9">
        <f t="shared" ca="1" si="12"/>
        <v>45421</v>
      </c>
      <c r="K84" s="10">
        <f t="shared" ca="1" si="13"/>
        <v>1108</v>
      </c>
      <c r="L84" s="10">
        <f t="shared" ca="1" si="14"/>
        <v>36.93333333333333</v>
      </c>
      <c r="M84" s="12" t="str">
        <f t="shared" ca="1" si="11"/>
        <v>ACTIVO</v>
      </c>
      <c r="N84" s="6" t="s">
        <v>140</v>
      </c>
      <c r="O84" s="6" t="s">
        <v>67</v>
      </c>
    </row>
    <row r="85" spans="1:15" ht="124.8">
      <c r="A85" s="6">
        <v>2022</v>
      </c>
      <c r="B85" s="6" t="s">
        <v>222</v>
      </c>
      <c r="C85" s="7" t="s">
        <v>15</v>
      </c>
      <c r="D85" s="6" t="s">
        <v>223</v>
      </c>
      <c r="E85" s="7" t="s">
        <v>34</v>
      </c>
      <c r="F85" s="7" t="s">
        <v>132</v>
      </c>
      <c r="G85" s="53">
        <v>44699</v>
      </c>
      <c r="H85" s="53">
        <v>46524</v>
      </c>
      <c r="I85" s="6" t="s">
        <v>118</v>
      </c>
      <c r="J85" s="9">
        <f t="shared" ca="1" si="12"/>
        <v>45421</v>
      </c>
      <c r="K85" s="10">
        <f t="shared" ca="1" si="13"/>
        <v>1103</v>
      </c>
      <c r="L85" s="10">
        <f t="shared" ca="1" si="14"/>
        <v>36.766666666666666</v>
      </c>
      <c r="M85" s="12" t="str">
        <f t="shared" ca="1" si="11"/>
        <v>ACTIVO</v>
      </c>
      <c r="N85" s="6" t="s">
        <v>140</v>
      </c>
      <c r="O85" s="6" t="s">
        <v>67</v>
      </c>
    </row>
    <row r="86" spans="1:15" ht="124.8">
      <c r="A86" s="6">
        <v>2022</v>
      </c>
      <c r="B86" s="6" t="s">
        <v>224</v>
      </c>
      <c r="C86" s="7" t="s">
        <v>15</v>
      </c>
      <c r="D86" s="6" t="s">
        <v>225</v>
      </c>
      <c r="E86" s="7" t="s">
        <v>34</v>
      </c>
      <c r="F86" s="7" t="s">
        <v>132</v>
      </c>
      <c r="G86" s="53">
        <v>44683</v>
      </c>
      <c r="H86" s="53">
        <v>46508</v>
      </c>
      <c r="I86" s="6" t="s">
        <v>118</v>
      </c>
      <c r="J86" s="9">
        <f t="shared" ca="1" si="12"/>
        <v>45421</v>
      </c>
      <c r="K86" s="10">
        <f t="shared" ca="1" si="13"/>
        <v>1087</v>
      </c>
      <c r="L86" s="10">
        <f t="shared" ca="1" si="14"/>
        <v>36.233333333333334</v>
      </c>
      <c r="M86" s="12" t="str">
        <f t="shared" ca="1" si="11"/>
        <v>ACTIVO</v>
      </c>
      <c r="N86" s="6" t="s">
        <v>140</v>
      </c>
      <c r="O86" s="6" t="s">
        <v>67</v>
      </c>
    </row>
    <row r="87" spans="1:15" ht="124.8">
      <c r="A87" s="6">
        <v>2022</v>
      </c>
      <c r="B87" s="6" t="s">
        <v>226</v>
      </c>
      <c r="C87" s="7" t="s">
        <v>15</v>
      </c>
      <c r="D87" s="6" t="s">
        <v>227</v>
      </c>
      <c r="E87" s="7" t="s">
        <v>34</v>
      </c>
      <c r="F87" s="7" t="s">
        <v>132</v>
      </c>
      <c r="G87" s="53">
        <v>44687</v>
      </c>
      <c r="H87" s="53">
        <v>46512</v>
      </c>
      <c r="I87" s="6" t="s">
        <v>118</v>
      </c>
      <c r="J87" s="9">
        <f t="shared" ca="1" si="12"/>
        <v>45421</v>
      </c>
      <c r="K87" s="10">
        <f t="shared" ca="1" si="13"/>
        <v>1091</v>
      </c>
      <c r="L87" s="10">
        <f t="shared" ca="1" si="14"/>
        <v>36.366666666666667</v>
      </c>
      <c r="M87" s="12" t="str">
        <f t="shared" ca="1" si="11"/>
        <v>ACTIVO</v>
      </c>
      <c r="N87" s="6" t="s">
        <v>140</v>
      </c>
      <c r="O87" s="6" t="s">
        <v>67</v>
      </c>
    </row>
    <row r="88" spans="1:15" ht="124.8">
      <c r="A88" s="6">
        <v>2022</v>
      </c>
      <c r="B88" s="6" t="s">
        <v>228</v>
      </c>
      <c r="C88" s="7" t="s">
        <v>15</v>
      </c>
      <c r="D88" s="6" t="s">
        <v>229</v>
      </c>
      <c r="E88" s="7" t="s">
        <v>34</v>
      </c>
      <c r="F88" s="7" t="s">
        <v>132</v>
      </c>
      <c r="G88" s="53">
        <v>44683</v>
      </c>
      <c r="H88" s="53">
        <v>46508</v>
      </c>
      <c r="I88" s="6" t="s">
        <v>118</v>
      </c>
      <c r="J88" s="9">
        <f t="shared" ca="1" si="12"/>
        <v>45421</v>
      </c>
      <c r="K88" s="10">
        <f t="shared" ca="1" si="13"/>
        <v>1087</v>
      </c>
      <c r="L88" s="10">
        <f t="shared" ca="1" si="14"/>
        <v>36.233333333333334</v>
      </c>
      <c r="M88" s="12" t="str">
        <f t="shared" ca="1" si="11"/>
        <v>ACTIVO</v>
      </c>
      <c r="N88" s="6" t="s">
        <v>140</v>
      </c>
      <c r="O88" s="6" t="s">
        <v>67</v>
      </c>
    </row>
    <row r="89" spans="1:15" ht="124.8">
      <c r="A89" s="6">
        <v>2022</v>
      </c>
      <c r="B89" s="6" t="s">
        <v>230</v>
      </c>
      <c r="C89" s="7" t="s">
        <v>15</v>
      </c>
      <c r="D89" s="6" t="s">
        <v>231</v>
      </c>
      <c r="E89" s="7" t="s">
        <v>34</v>
      </c>
      <c r="F89" s="7" t="s">
        <v>132</v>
      </c>
      <c r="G89" s="53">
        <v>44687</v>
      </c>
      <c r="H89" s="53">
        <v>46512</v>
      </c>
      <c r="I89" s="6" t="s">
        <v>118</v>
      </c>
      <c r="J89" s="9">
        <f t="shared" ca="1" si="12"/>
        <v>45421</v>
      </c>
      <c r="K89" s="10">
        <f t="shared" ca="1" si="13"/>
        <v>1091</v>
      </c>
      <c r="L89" s="10">
        <f t="shared" ca="1" si="14"/>
        <v>36.366666666666667</v>
      </c>
      <c r="M89" s="12" t="str">
        <f t="shared" ca="1" si="11"/>
        <v>ACTIVO</v>
      </c>
      <c r="N89" s="6" t="s">
        <v>140</v>
      </c>
      <c r="O89" s="6" t="s">
        <v>67</v>
      </c>
    </row>
    <row r="90" spans="1:15" ht="124.8">
      <c r="A90" s="6">
        <v>2022</v>
      </c>
      <c r="B90" s="6" t="s">
        <v>232</v>
      </c>
      <c r="C90" s="7" t="s">
        <v>15</v>
      </c>
      <c r="D90" s="6" t="s">
        <v>233</v>
      </c>
      <c r="E90" s="7" t="s">
        <v>34</v>
      </c>
      <c r="F90" s="7" t="s">
        <v>132</v>
      </c>
      <c r="G90" s="53">
        <v>44683</v>
      </c>
      <c r="H90" s="53">
        <v>46508</v>
      </c>
      <c r="I90" s="6" t="s">
        <v>118</v>
      </c>
      <c r="J90" s="9">
        <f t="shared" ca="1" si="12"/>
        <v>45421</v>
      </c>
      <c r="K90" s="10">
        <f t="shared" ca="1" si="13"/>
        <v>1087</v>
      </c>
      <c r="L90" s="10">
        <f t="shared" ca="1" si="14"/>
        <v>36.233333333333334</v>
      </c>
      <c r="M90" s="12" t="str">
        <f t="shared" ca="1" si="11"/>
        <v>ACTIVO</v>
      </c>
      <c r="N90" s="6" t="s">
        <v>140</v>
      </c>
      <c r="O90" s="6" t="s">
        <v>67</v>
      </c>
    </row>
    <row r="91" spans="1:15" ht="124.8">
      <c r="A91" s="6">
        <v>2022</v>
      </c>
      <c r="B91" s="6" t="s">
        <v>234</v>
      </c>
      <c r="C91" s="7" t="s">
        <v>15</v>
      </c>
      <c r="D91" s="6" t="s">
        <v>235</v>
      </c>
      <c r="E91" s="7" t="s">
        <v>34</v>
      </c>
      <c r="F91" s="7" t="s">
        <v>132</v>
      </c>
      <c r="G91" s="53">
        <v>44683</v>
      </c>
      <c r="H91" s="53">
        <v>46508</v>
      </c>
      <c r="I91" s="6" t="s">
        <v>118</v>
      </c>
      <c r="J91" s="9">
        <f t="shared" ca="1" si="12"/>
        <v>45421</v>
      </c>
      <c r="K91" s="10">
        <f t="shared" ca="1" si="13"/>
        <v>1087</v>
      </c>
      <c r="L91" s="10">
        <f t="shared" ca="1" si="14"/>
        <v>36.233333333333334</v>
      </c>
      <c r="M91" s="12" t="str">
        <f t="shared" ca="1" si="11"/>
        <v>ACTIVO</v>
      </c>
      <c r="N91" s="6" t="s">
        <v>140</v>
      </c>
      <c r="O91" s="6" t="s">
        <v>67</v>
      </c>
    </row>
    <row r="92" spans="1:15" ht="124.8">
      <c r="A92" s="6">
        <v>2022</v>
      </c>
      <c r="B92" s="6" t="s">
        <v>236</v>
      </c>
      <c r="C92" s="7" t="s">
        <v>15</v>
      </c>
      <c r="D92" s="6" t="s">
        <v>237</v>
      </c>
      <c r="E92" s="7" t="s">
        <v>34</v>
      </c>
      <c r="F92" s="7" t="s">
        <v>132</v>
      </c>
      <c r="G92" s="53">
        <v>44659</v>
      </c>
      <c r="H92" s="53">
        <v>46484</v>
      </c>
      <c r="I92" s="6" t="s">
        <v>118</v>
      </c>
      <c r="J92" s="9">
        <f t="shared" ca="1" si="12"/>
        <v>45421</v>
      </c>
      <c r="K92" s="10">
        <f t="shared" ca="1" si="13"/>
        <v>1063</v>
      </c>
      <c r="L92" s="10">
        <f t="shared" ca="1" si="14"/>
        <v>35.43333333333333</v>
      </c>
      <c r="M92" s="12" t="str">
        <f t="shared" ca="1" si="11"/>
        <v>ACTIVO</v>
      </c>
      <c r="N92" s="6" t="s">
        <v>140</v>
      </c>
      <c r="O92" s="6" t="s">
        <v>67</v>
      </c>
    </row>
    <row r="93" spans="1:15" ht="124.8">
      <c r="A93" s="6">
        <v>2022</v>
      </c>
      <c r="B93" s="6" t="s">
        <v>238</v>
      </c>
      <c r="C93" s="7" t="s">
        <v>15</v>
      </c>
      <c r="D93" s="6" t="s">
        <v>239</v>
      </c>
      <c r="E93" s="7" t="s">
        <v>34</v>
      </c>
      <c r="F93" s="7" t="s">
        <v>132</v>
      </c>
      <c r="G93" s="53">
        <v>44659</v>
      </c>
      <c r="H93" s="53">
        <v>46484</v>
      </c>
      <c r="I93" s="6" t="s">
        <v>118</v>
      </c>
      <c r="J93" s="9">
        <f t="shared" ca="1" si="12"/>
        <v>45421</v>
      </c>
      <c r="K93" s="10">
        <f t="shared" ca="1" si="13"/>
        <v>1063</v>
      </c>
      <c r="L93" s="10">
        <f t="shared" ca="1" si="14"/>
        <v>35.43333333333333</v>
      </c>
      <c r="M93" s="12" t="str">
        <f t="shared" ca="1" si="11"/>
        <v>ACTIVO</v>
      </c>
      <c r="N93" s="6" t="s">
        <v>140</v>
      </c>
      <c r="O93" s="6" t="s">
        <v>67</v>
      </c>
    </row>
    <row r="94" spans="1:15" ht="124.8">
      <c r="A94" s="6">
        <v>2022</v>
      </c>
      <c r="B94" s="6" t="s">
        <v>240</v>
      </c>
      <c r="C94" s="7" t="s">
        <v>15</v>
      </c>
      <c r="D94" s="6" t="s">
        <v>241</v>
      </c>
      <c r="E94" s="7" t="s">
        <v>34</v>
      </c>
      <c r="F94" s="7" t="s">
        <v>132</v>
      </c>
      <c r="G94" s="53">
        <v>44659</v>
      </c>
      <c r="H94" s="53">
        <v>46484</v>
      </c>
      <c r="I94" s="6" t="s">
        <v>118</v>
      </c>
      <c r="J94" s="9">
        <f t="shared" ca="1" si="12"/>
        <v>45421</v>
      </c>
      <c r="K94" s="10">
        <f t="shared" ca="1" si="13"/>
        <v>1063</v>
      </c>
      <c r="L94" s="10">
        <f t="shared" ca="1" si="14"/>
        <v>35.43333333333333</v>
      </c>
      <c r="M94" s="12" t="str">
        <f t="shared" ca="1" si="11"/>
        <v>ACTIVO</v>
      </c>
      <c r="N94" s="6" t="s">
        <v>140</v>
      </c>
      <c r="O94" s="6" t="s">
        <v>67</v>
      </c>
    </row>
    <row r="95" spans="1:15" ht="124.8">
      <c r="A95" s="6">
        <v>2022</v>
      </c>
      <c r="B95" s="6" t="s">
        <v>242</v>
      </c>
      <c r="C95" s="7" t="s">
        <v>15</v>
      </c>
      <c r="D95" s="6" t="s">
        <v>243</v>
      </c>
      <c r="E95" s="6" t="s">
        <v>153</v>
      </c>
      <c r="F95" s="7" t="s">
        <v>132</v>
      </c>
      <c r="G95" s="53">
        <v>44659</v>
      </c>
      <c r="H95" s="53">
        <v>46484</v>
      </c>
      <c r="I95" s="6" t="s">
        <v>118</v>
      </c>
      <c r="J95" s="9">
        <f t="shared" ca="1" si="12"/>
        <v>45421</v>
      </c>
      <c r="K95" s="10">
        <f t="shared" ca="1" si="13"/>
        <v>1063</v>
      </c>
      <c r="L95" s="10">
        <f t="shared" ca="1" si="14"/>
        <v>35.43333333333333</v>
      </c>
      <c r="M95" s="12" t="str">
        <f t="shared" ca="1" si="11"/>
        <v>ACTIVO</v>
      </c>
      <c r="N95" s="6" t="s">
        <v>140</v>
      </c>
      <c r="O95" s="6" t="s">
        <v>67</v>
      </c>
    </row>
    <row r="96" spans="1:15" ht="124.8">
      <c r="A96" s="6">
        <v>2022</v>
      </c>
      <c r="B96" s="6" t="s">
        <v>244</v>
      </c>
      <c r="C96" s="7" t="s">
        <v>15</v>
      </c>
      <c r="D96" s="6" t="s">
        <v>245</v>
      </c>
      <c r="E96" s="6" t="s">
        <v>153</v>
      </c>
      <c r="F96" s="7" t="s">
        <v>132</v>
      </c>
      <c r="G96" s="53">
        <v>44638</v>
      </c>
      <c r="H96" s="53">
        <v>46463</v>
      </c>
      <c r="I96" s="6" t="s">
        <v>118</v>
      </c>
      <c r="J96" s="9">
        <f t="shared" ca="1" si="12"/>
        <v>45421</v>
      </c>
      <c r="K96" s="10">
        <f t="shared" ca="1" si="13"/>
        <v>1042</v>
      </c>
      <c r="L96" s="10">
        <f t="shared" ca="1" si="14"/>
        <v>34.733333333333334</v>
      </c>
      <c r="M96" s="12" t="str">
        <f t="shared" ca="1" si="11"/>
        <v>ACTIVO</v>
      </c>
      <c r="N96" s="6" t="s">
        <v>140</v>
      </c>
      <c r="O96" s="6" t="s">
        <v>67</v>
      </c>
    </row>
    <row r="97" spans="1:15" ht="124.8">
      <c r="A97" s="6">
        <v>2022</v>
      </c>
      <c r="B97" s="6" t="s">
        <v>246</v>
      </c>
      <c r="C97" s="7" t="s">
        <v>15</v>
      </c>
      <c r="D97" s="6" t="s">
        <v>247</v>
      </c>
      <c r="E97" s="7" t="s">
        <v>34</v>
      </c>
      <c r="F97" s="7" t="s">
        <v>132</v>
      </c>
      <c r="G97" s="53">
        <v>44638</v>
      </c>
      <c r="H97" s="53">
        <v>46463</v>
      </c>
      <c r="I97" s="6" t="s">
        <v>118</v>
      </c>
      <c r="J97" s="9">
        <f t="shared" ca="1" si="12"/>
        <v>45421</v>
      </c>
      <c r="K97" s="10">
        <f t="shared" ca="1" si="13"/>
        <v>1042</v>
      </c>
      <c r="L97" s="10">
        <f t="shared" ca="1" si="14"/>
        <v>34.733333333333334</v>
      </c>
      <c r="M97" s="12" t="str">
        <f t="shared" ca="1" si="11"/>
        <v>ACTIVO</v>
      </c>
      <c r="N97" s="6" t="s">
        <v>140</v>
      </c>
      <c r="O97" s="6" t="s">
        <v>67</v>
      </c>
    </row>
    <row r="98" spans="1:15" ht="124.8">
      <c r="A98" s="6">
        <v>2022</v>
      </c>
      <c r="B98" s="6" t="s">
        <v>248</v>
      </c>
      <c r="C98" s="7" t="s">
        <v>15</v>
      </c>
      <c r="D98" s="6" t="s">
        <v>249</v>
      </c>
      <c r="E98" s="7" t="s">
        <v>34</v>
      </c>
      <c r="F98" s="7" t="s">
        <v>132</v>
      </c>
      <c r="G98" s="53">
        <v>44631</v>
      </c>
      <c r="H98" s="53">
        <v>46456</v>
      </c>
      <c r="I98" s="6" t="s">
        <v>118</v>
      </c>
      <c r="J98" s="9">
        <f t="shared" ca="1" si="12"/>
        <v>45421</v>
      </c>
      <c r="K98" s="10">
        <f t="shared" ca="1" si="13"/>
        <v>1035</v>
      </c>
      <c r="L98" s="10">
        <f t="shared" ca="1" si="14"/>
        <v>34.5</v>
      </c>
      <c r="M98" s="12" t="str">
        <f t="shared" ca="1" si="11"/>
        <v>ACTIVO</v>
      </c>
      <c r="N98" s="6" t="s">
        <v>140</v>
      </c>
      <c r="O98" s="6" t="s">
        <v>67</v>
      </c>
    </row>
    <row r="99" spans="1:15" ht="124.8">
      <c r="A99" s="6">
        <v>2022</v>
      </c>
      <c r="B99" s="6" t="s">
        <v>250</v>
      </c>
      <c r="C99" s="7" t="s">
        <v>15</v>
      </c>
      <c r="D99" s="6" t="s">
        <v>251</v>
      </c>
      <c r="E99" s="7" t="s">
        <v>34</v>
      </c>
      <c r="F99" s="7" t="s">
        <v>132</v>
      </c>
      <c r="G99" s="53">
        <v>44617</v>
      </c>
      <c r="H99" s="53">
        <v>46442</v>
      </c>
      <c r="I99" s="6" t="s">
        <v>118</v>
      </c>
      <c r="J99" s="9">
        <f t="shared" ca="1" si="12"/>
        <v>45421</v>
      </c>
      <c r="K99" s="10">
        <f t="shared" ca="1" si="13"/>
        <v>1021</v>
      </c>
      <c r="L99" s="10">
        <f t="shared" ca="1" si="14"/>
        <v>34.033333333333331</v>
      </c>
      <c r="M99" s="12" t="str">
        <f t="shared" ca="1" si="11"/>
        <v>ACTIVO</v>
      </c>
      <c r="N99" s="6" t="s">
        <v>140</v>
      </c>
      <c r="O99" s="6" t="s">
        <v>67</v>
      </c>
    </row>
    <row r="100" spans="1:15" ht="124.8">
      <c r="A100" s="6">
        <v>2022</v>
      </c>
      <c r="B100" s="6" t="s">
        <v>252</v>
      </c>
      <c r="C100" s="7" t="s">
        <v>15</v>
      </c>
      <c r="D100" s="6" t="s">
        <v>253</v>
      </c>
      <c r="E100" s="7" t="s">
        <v>34</v>
      </c>
      <c r="F100" s="7" t="s">
        <v>132</v>
      </c>
      <c r="G100" s="53">
        <v>44617</v>
      </c>
      <c r="H100" s="53">
        <v>46442</v>
      </c>
      <c r="I100" s="6" t="s">
        <v>118</v>
      </c>
      <c r="J100" s="9">
        <f t="shared" ca="1" si="12"/>
        <v>45421</v>
      </c>
      <c r="K100" s="10">
        <f t="shared" ca="1" si="13"/>
        <v>1021</v>
      </c>
      <c r="L100" s="10">
        <f t="shared" ca="1" si="14"/>
        <v>34.033333333333331</v>
      </c>
      <c r="M100" s="12" t="str">
        <f t="shared" ca="1" si="11"/>
        <v>ACTIVO</v>
      </c>
      <c r="N100" s="6" t="s">
        <v>140</v>
      </c>
      <c r="O100" s="6" t="s">
        <v>67</v>
      </c>
    </row>
    <row r="101" spans="1:15" ht="124.8">
      <c r="A101" s="6">
        <v>2022</v>
      </c>
      <c r="B101" s="6" t="s">
        <v>255</v>
      </c>
      <c r="C101" s="7" t="s">
        <v>15</v>
      </c>
      <c r="D101" s="6" t="s">
        <v>256</v>
      </c>
      <c r="E101" s="7" t="s">
        <v>34</v>
      </c>
      <c r="F101" s="7" t="s">
        <v>132</v>
      </c>
      <c r="G101" s="53">
        <v>44617</v>
      </c>
      <c r="H101" s="53">
        <v>46442</v>
      </c>
      <c r="I101" s="6" t="s">
        <v>118</v>
      </c>
      <c r="J101" s="9">
        <f t="shared" ca="1" si="12"/>
        <v>45421</v>
      </c>
      <c r="K101" s="10">
        <f t="shared" ca="1" si="13"/>
        <v>1021</v>
      </c>
      <c r="L101" s="10">
        <f t="shared" ca="1" si="14"/>
        <v>34.033333333333331</v>
      </c>
      <c r="M101" s="12" t="str">
        <f t="shared" ca="1" si="11"/>
        <v>ACTIVO</v>
      </c>
      <c r="N101" s="6" t="s">
        <v>140</v>
      </c>
      <c r="O101" s="6" t="s">
        <v>67</v>
      </c>
    </row>
    <row r="102" spans="1:15" ht="124.8">
      <c r="A102" s="6">
        <v>2022</v>
      </c>
      <c r="B102" s="6" t="s">
        <v>257</v>
      </c>
      <c r="C102" s="7" t="s">
        <v>15</v>
      </c>
      <c r="D102" s="6" t="s">
        <v>258</v>
      </c>
      <c r="E102" s="7" t="s">
        <v>34</v>
      </c>
      <c r="F102" s="7" t="s">
        <v>132</v>
      </c>
      <c r="G102" s="53">
        <v>44617</v>
      </c>
      <c r="H102" s="53">
        <v>46442</v>
      </c>
      <c r="I102" s="6" t="s">
        <v>118</v>
      </c>
      <c r="J102" s="9">
        <f t="shared" ca="1" si="12"/>
        <v>45421</v>
      </c>
      <c r="K102" s="10">
        <f t="shared" ca="1" si="13"/>
        <v>1021</v>
      </c>
      <c r="L102" s="10">
        <f t="shared" ca="1" si="14"/>
        <v>34.033333333333331</v>
      </c>
      <c r="M102" s="12" t="str">
        <f t="shared" ca="1" si="11"/>
        <v>ACTIVO</v>
      </c>
      <c r="N102" s="6" t="s">
        <v>140</v>
      </c>
      <c r="O102" s="6" t="s">
        <v>67</v>
      </c>
    </row>
    <row r="103" spans="1:15" ht="124.8">
      <c r="A103" s="6">
        <v>2022</v>
      </c>
      <c r="B103" s="6" t="s">
        <v>259</v>
      </c>
      <c r="C103" s="7" t="s">
        <v>15</v>
      </c>
      <c r="D103" s="6" t="s">
        <v>260</v>
      </c>
      <c r="E103" s="7" t="s">
        <v>34</v>
      </c>
      <c r="F103" s="7" t="s">
        <v>132</v>
      </c>
      <c r="G103" s="53">
        <v>44617</v>
      </c>
      <c r="H103" s="53">
        <v>46442</v>
      </c>
      <c r="I103" s="6" t="s">
        <v>118</v>
      </c>
      <c r="J103" s="9">
        <f t="shared" ca="1" si="12"/>
        <v>45421</v>
      </c>
      <c r="K103" s="10">
        <f t="shared" ca="1" si="13"/>
        <v>1021</v>
      </c>
      <c r="L103" s="10">
        <f t="shared" ca="1" si="14"/>
        <v>34.033333333333331</v>
      </c>
      <c r="M103" s="12" t="str">
        <f t="shared" ca="1" si="11"/>
        <v>ACTIVO</v>
      </c>
      <c r="N103" s="6" t="s">
        <v>140</v>
      </c>
      <c r="O103" s="6" t="s">
        <v>67</v>
      </c>
    </row>
    <row r="104" spans="1:15" ht="124.8">
      <c r="A104" s="6">
        <v>2022</v>
      </c>
      <c r="B104" s="6" t="s">
        <v>261</v>
      </c>
      <c r="C104" s="7" t="s">
        <v>15</v>
      </c>
      <c r="D104" s="6" t="s">
        <v>262</v>
      </c>
      <c r="E104" s="7" t="s">
        <v>34</v>
      </c>
      <c r="F104" s="7" t="s">
        <v>132</v>
      </c>
      <c r="G104" s="53">
        <v>44617</v>
      </c>
      <c r="H104" s="53">
        <v>46442</v>
      </c>
      <c r="I104" s="6" t="s">
        <v>118</v>
      </c>
      <c r="J104" s="9">
        <f t="shared" ca="1" si="12"/>
        <v>45421</v>
      </c>
      <c r="K104" s="10">
        <f t="shared" ca="1" si="13"/>
        <v>1021</v>
      </c>
      <c r="L104" s="10">
        <f t="shared" ca="1" si="14"/>
        <v>34.033333333333331</v>
      </c>
      <c r="M104" s="12" t="str">
        <f t="shared" ca="1" si="11"/>
        <v>ACTIVO</v>
      </c>
      <c r="N104" s="6" t="s">
        <v>140</v>
      </c>
      <c r="O104" s="6" t="s">
        <v>67</v>
      </c>
    </row>
    <row r="105" spans="1:15" ht="124.8">
      <c r="A105" s="6">
        <v>2022</v>
      </c>
      <c r="B105" s="6" t="s">
        <v>263</v>
      </c>
      <c r="C105" s="7" t="s">
        <v>15</v>
      </c>
      <c r="D105" s="6" t="s">
        <v>264</v>
      </c>
      <c r="E105" s="7" t="s">
        <v>34</v>
      </c>
      <c r="F105" s="7" t="s">
        <v>132</v>
      </c>
      <c r="G105" s="53">
        <v>44603</v>
      </c>
      <c r="H105" s="53">
        <v>46428</v>
      </c>
      <c r="I105" s="6" t="s">
        <v>118</v>
      </c>
      <c r="J105" s="9">
        <f t="shared" ca="1" si="12"/>
        <v>45421</v>
      </c>
      <c r="K105" s="10">
        <f t="shared" ca="1" si="13"/>
        <v>1007</v>
      </c>
      <c r="L105" s="10">
        <f t="shared" ca="1" si="14"/>
        <v>33.56666666666667</v>
      </c>
      <c r="M105" s="12" t="str">
        <f t="shared" ca="1" si="11"/>
        <v>ACTIVO</v>
      </c>
      <c r="N105" s="6" t="s">
        <v>140</v>
      </c>
      <c r="O105" s="6" t="s">
        <v>67</v>
      </c>
    </row>
    <row r="106" spans="1:15" ht="124.8">
      <c r="A106" s="6">
        <v>2022</v>
      </c>
      <c r="B106" s="6" t="s">
        <v>265</v>
      </c>
      <c r="C106" s="7" t="s">
        <v>15</v>
      </c>
      <c r="D106" s="6" t="s">
        <v>266</v>
      </c>
      <c r="E106" s="7" t="s">
        <v>34</v>
      </c>
      <c r="F106" s="7" t="s">
        <v>132</v>
      </c>
      <c r="G106" s="53">
        <v>44608</v>
      </c>
      <c r="H106" s="53">
        <v>46433</v>
      </c>
      <c r="I106" s="6" t="s">
        <v>118</v>
      </c>
      <c r="J106" s="9">
        <f t="shared" ca="1" si="12"/>
        <v>45421</v>
      </c>
      <c r="K106" s="10">
        <f t="shared" ca="1" si="13"/>
        <v>1012</v>
      </c>
      <c r="L106" s="10">
        <f t="shared" ca="1" si="14"/>
        <v>33.733333333333334</v>
      </c>
      <c r="M106" s="12" t="str">
        <f t="shared" ca="1" si="11"/>
        <v>ACTIVO</v>
      </c>
      <c r="N106" s="6" t="s">
        <v>140</v>
      </c>
      <c r="O106" s="6" t="s">
        <v>67</v>
      </c>
    </row>
    <row r="107" spans="1:15" ht="124.8">
      <c r="A107" s="6">
        <v>2022</v>
      </c>
      <c r="B107" s="6" t="s">
        <v>267</v>
      </c>
      <c r="C107" s="7" t="s">
        <v>15</v>
      </c>
      <c r="D107" s="6" t="s">
        <v>268</v>
      </c>
      <c r="E107" s="7" t="s">
        <v>34</v>
      </c>
      <c r="F107" s="7" t="s">
        <v>132</v>
      </c>
      <c r="G107" s="53">
        <v>44603</v>
      </c>
      <c r="H107" s="53">
        <v>46428</v>
      </c>
      <c r="I107" s="6" t="s">
        <v>118</v>
      </c>
      <c r="J107" s="9">
        <f t="shared" ca="1" si="12"/>
        <v>45421</v>
      </c>
      <c r="K107" s="10">
        <f t="shared" ca="1" si="13"/>
        <v>1007</v>
      </c>
      <c r="L107" s="10">
        <f t="shared" ca="1" si="14"/>
        <v>33.56666666666667</v>
      </c>
      <c r="M107" s="12" t="str">
        <f t="shared" ca="1" si="11"/>
        <v>ACTIVO</v>
      </c>
      <c r="N107" s="6" t="s">
        <v>140</v>
      </c>
      <c r="O107" s="6" t="s">
        <v>67</v>
      </c>
    </row>
    <row r="108" spans="1:15" ht="124.8">
      <c r="A108" s="6">
        <v>2022</v>
      </c>
      <c r="B108" s="6" t="s">
        <v>269</v>
      </c>
      <c r="C108" s="7" t="s">
        <v>15</v>
      </c>
      <c r="D108" s="6" t="s">
        <v>270</v>
      </c>
      <c r="E108" s="7" t="s">
        <v>34</v>
      </c>
      <c r="F108" s="7" t="s">
        <v>132</v>
      </c>
      <c r="G108" s="53">
        <v>44608</v>
      </c>
      <c r="H108" s="53">
        <v>46433</v>
      </c>
      <c r="I108" s="6" t="s">
        <v>118</v>
      </c>
      <c r="J108" s="9">
        <f t="shared" ca="1" si="12"/>
        <v>45421</v>
      </c>
      <c r="K108" s="10">
        <f t="shared" ca="1" si="13"/>
        <v>1012</v>
      </c>
      <c r="L108" s="10">
        <f t="shared" ca="1" si="14"/>
        <v>33.733333333333334</v>
      </c>
      <c r="M108" s="12" t="str">
        <f t="shared" ca="1" si="11"/>
        <v>ACTIVO</v>
      </c>
      <c r="N108" s="6" t="s">
        <v>140</v>
      </c>
      <c r="O108" s="6" t="s">
        <v>67</v>
      </c>
    </row>
    <row r="109" spans="1:15" ht="124.8">
      <c r="A109" s="6">
        <v>2022</v>
      </c>
      <c r="B109" s="6" t="s">
        <v>271</v>
      </c>
      <c r="C109" s="7" t="s">
        <v>15</v>
      </c>
      <c r="D109" s="6" t="s">
        <v>272</v>
      </c>
      <c r="E109" s="7" t="s">
        <v>34</v>
      </c>
      <c r="F109" s="7" t="s">
        <v>132</v>
      </c>
      <c r="G109" s="53">
        <v>44608</v>
      </c>
      <c r="H109" s="53">
        <v>46433</v>
      </c>
      <c r="I109" s="6" t="s">
        <v>118</v>
      </c>
      <c r="J109" s="9">
        <f t="shared" ca="1" si="12"/>
        <v>45421</v>
      </c>
      <c r="K109" s="10">
        <f t="shared" ca="1" si="13"/>
        <v>1012</v>
      </c>
      <c r="L109" s="10">
        <f t="shared" ca="1" si="14"/>
        <v>33.733333333333334</v>
      </c>
      <c r="M109" s="12" t="str">
        <f t="shared" ca="1" si="11"/>
        <v>ACTIVO</v>
      </c>
      <c r="N109" s="6" t="s">
        <v>140</v>
      </c>
      <c r="O109" s="6" t="s">
        <v>67</v>
      </c>
    </row>
    <row r="110" spans="1:15" ht="124.8">
      <c r="A110" s="6">
        <v>2022</v>
      </c>
      <c r="B110" s="6" t="s">
        <v>273</v>
      </c>
      <c r="C110" s="7" t="s">
        <v>15</v>
      </c>
      <c r="D110" s="6" t="s">
        <v>274</v>
      </c>
      <c r="E110" s="7" t="s">
        <v>34</v>
      </c>
      <c r="F110" s="7" t="s">
        <v>132</v>
      </c>
      <c r="G110" s="53">
        <v>44608</v>
      </c>
      <c r="H110" s="53">
        <v>46433</v>
      </c>
      <c r="I110" s="6" t="s">
        <v>118</v>
      </c>
      <c r="J110" s="9">
        <f t="shared" ca="1" si="12"/>
        <v>45421</v>
      </c>
      <c r="K110" s="10">
        <f t="shared" ca="1" si="13"/>
        <v>1012</v>
      </c>
      <c r="L110" s="10">
        <f t="shared" ca="1" si="14"/>
        <v>33.733333333333334</v>
      </c>
      <c r="M110" s="12" t="str">
        <f t="shared" ca="1" si="11"/>
        <v>ACTIVO</v>
      </c>
      <c r="N110" s="6" t="s">
        <v>140</v>
      </c>
      <c r="O110" s="6" t="s">
        <v>67</v>
      </c>
    </row>
    <row r="111" spans="1:15" ht="124.8">
      <c r="A111" s="6">
        <v>2022</v>
      </c>
      <c r="B111" s="6" t="s">
        <v>275</v>
      </c>
      <c r="C111" s="7" t="s">
        <v>15</v>
      </c>
      <c r="D111" s="6" t="s">
        <v>276</v>
      </c>
      <c r="E111" s="7" t="s">
        <v>34</v>
      </c>
      <c r="F111" s="7" t="s">
        <v>132</v>
      </c>
      <c r="G111" s="53">
        <v>44603</v>
      </c>
      <c r="H111" s="53">
        <v>46428</v>
      </c>
      <c r="I111" s="6" t="s">
        <v>118</v>
      </c>
      <c r="J111" s="9">
        <f t="shared" ca="1" si="12"/>
        <v>45421</v>
      </c>
      <c r="K111" s="10">
        <f t="shared" ca="1" si="13"/>
        <v>1007</v>
      </c>
      <c r="L111" s="10">
        <f t="shared" ca="1" si="14"/>
        <v>33.56666666666667</v>
      </c>
      <c r="M111" s="12" t="str">
        <f t="shared" ca="1" si="11"/>
        <v>ACTIVO</v>
      </c>
      <c r="N111" s="6" t="s">
        <v>140</v>
      </c>
      <c r="O111" s="6" t="s">
        <v>67</v>
      </c>
    </row>
    <row r="112" spans="1:15" ht="124.8">
      <c r="A112" s="6">
        <v>2021</v>
      </c>
      <c r="B112" s="6" t="s">
        <v>277</v>
      </c>
      <c r="C112" s="7" t="s">
        <v>15</v>
      </c>
      <c r="D112" s="6" t="s">
        <v>278</v>
      </c>
      <c r="E112" s="7" t="s">
        <v>34</v>
      </c>
      <c r="F112" s="7" t="s">
        <v>132</v>
      </c>
      <c r="G112" s="53">
        <v>44526</v>
      </c>
      <c r="H112" s="53">
        <v>46351</v>
      </c>
      <c r="I112" s="6" t="s">
        <v>118</v>
      </c>
      <c r="J112" s="9">
        <f t="shared" ca="1" si="12"/>
        <v>45421</v>
      </c>
      <c r="K112" s="10">
        <f t="shared" ca="1" si="13"/>
        <v>930</v>
      </c>
      <c r="L112" s="10">
        <f t="shared" ca="1" si="14"/>
        <v>31</v>
      </c>
      <c r="M112" s="12" t="str">
        <f t="shared" ca="1" si="11"/>
        <v>ACTIVO</v>
      </c>
      <c r="N112" s="6" t="s">
        <v>140</v>
      </c>
      <c r="O112" s="6" t="s">
        <v>67</v>
      </c>
    </row>
    <row r="113" spans="1:15" ht="124.8">
      <c r="A113" s="6">
        <v>2021</v>
      </c>
      <c r="B113" s="6" t="s">
        <v>279</v>
      </c>
      <c r="C113" s="7" t="s">
        <v>15</v>
      </c>
      <c r="D113" s="6" t="s">
        <v>280</v>
      </c>
      <c r="E113" s="7" t="s">
        <v>34</v>
      </c>
      <c r="F113" s="7" t="s">
        <v>132</v>
      </c>
      <c r="G113" s="53">
        <v>44526</v>
      </c>
      <c r="H113" s="53">
        <v>46351</v>
      </c>
      <c r="I113" s="6" t="s">
        <v>118</v>
      </c>
      <c r="J113" s="9">
        <f t="shared" ca="1" si="12"/>
        <v>45421</v>
      </c>
      <c r="K113" s="10">
        <f t="shared" ca="1" si="13"/>
        <v>930</v>
      </c>
      <c r="L113" s="10">
        <f t="shared" ca="1" si="14"/>
        <v>31</v>
      </c>
      <c r="M113" s="12" t="str">
        <f t="shared" ca="1" si="11"/>
        <v>ACTIVO</v>
      </c>
      <c r="N113" s="6" t="s">
        <v>140</v>
      </c>
      <c r="O113" s="6" t="s">
        <v>67</v>
      </c>
    </row>
    <row r="114" spans="1:15" ht="124.8">
      <c r="A114" s="6">
        <v>2021</v>
      </c>
      <c r="B114" s="6" t="s">
        <v>281</v>
      </c>
      <c r="C114" s="7" t="s">
        <v>15</v>
      </c>
      <c r="D114" s="6" t="s">
        <v>282</v>
      </c>
      <c r="E114" s="7" t="s">
        <v>34</v>
      </c>
      <c r="F114" s="7" t="s">
        <v>132</v>
      </c>
      <c r="G114" s="53">
        <v>44516</v>
      </c>
      <c r="H114" s="53">
        <v>46341</v>
      </c>
      <c r="I114" s="6" t="s">
        <v>118</v>
      </c>
      <c r="J114" s="9">
        <f t="shared" ca="1" si="12"/>
        <v>45421</v>
      </c>
      <c r="K114" s="10">
        <f t="shared" ca="1" si="13"/>
        <v>920</v>
      </c>
      <c r="L114" s="10">
        <f t="shared" ca="1" si="14"/>
        <v>30.666666666666668</v>
      </c>
      <c r="M114" s="12" t="str">
        <f t="shared" ca="1" si="11"/>
        <v>ACTIVO</v>
      </c>
      <c r="N114" s="6" t="s">
        <v>140</v>
      </c>
      <c r="O114" s="6" t="s">
        <v>67</v>
      </c>
    </row>
    <row r="115" spans="1:15" ht="124.8">
      <c r="A115" s="6">
        <v>2021</v>
      </c>
      <c r="B115" s="6" t="s">
        <v>283</v>
      </c>
      <c r="C115" s="7" t="s">
        <v>15</v>
      </c>
      <c r="D115" s="6" t="s">
        <v>284</v>
      </c>
      <c r="E115" s="7" t="s">
        <v>34</v>
      </c>
      <c r="F115" s="7" t="s">
        <v>132</v>
      </c>
      <c r="G115" s="53">
        <v>44516</v>
      </c>
      <c r="H115" s="53">
        <v>46341</v>
      </c>
      <c r="I115" s="6" t="s">
        <v>118</v>
      </c>
      <c r="J115" s="9">
        <f t="shared" ca="1" si="12"/>
        <v>45421</v>
      </c>
      <c r="K115" s="10">
        <f t="shared" ca="1" si="13"/>
        <v>920</v>
      </c>
      <c r="L115" s="10">
        <f t="shared" ca="1" si="14"/>
        <v>30.666666666666668</v>
      </c>
      <c r="M115" s="12" t="str">
        <f t="shared" ca="1" si="11"/>
        <v>ACTIVO</v>
      </c>
      <c r="N115" s="6" t="s">
        <v>140</v>
      </c>
      <c r="O115" s="6" t="s">
        <v>67</v>
      </c>
    </row>
    <row r="116" spans="1:15" ht="124.8">
      <c r="A116" s="6">
        <v>2021</v>
      </c>
      <c r="B116" s="6" t="s">
        <v>285</v>
      </c>
      <c r="C116" s="7" t="s">
        <v>15</v>
      </c>
      <c r="D116" s="6" t="s">
        <v>286</v>
      </c>
      <c r="E116" s="7" t="s">
        <v>34</v>
      </c>
      <c r="F116" s="7" t="s">
        <v>132</v>
      </c>
      <c r="G116" s="53">
        <v>44505</v>
      </c>
      <c r="H116" s="53">
        <v>46330</v>
      </c>
      <c r="I116" s="6" t="s">
        <v>118</v>
      </c>
      <c r="J116" s="9">
        <f t="shared" ca="1" si="12"/>
        <v>45421</v>
      </c>
      <c r="K116" s="10">
        <f t="shared" ca="1" si="13"/>
        <v>909</v>
      </c>
      <c r="L116" s="10">
        <f t="shared" ca="1" si="14"/>
        <v>30.3</v>
      </c>
      <c r="M116" s="12" t="str">
        <f t="shared" ca="1" si="11"/>
        <v>ACTIVO</v>
      </c>
      <c r="N116" s="6" t="s">
        <v>140</v>
      </c>
      <c r="O116" s="6" t="s">
        <v>67</v>
      </c>
    </row>
    <row r="117" spans="1:15" ht="124.8">
      <c r="A117" s="6">
        <v>2021</v>
      </c>
      <c r="B117" s="6" t="s">
        <v>287</v>
      </c>
      <c r="C117" s="7" t="s">
        <v>15</v>
      </c>
      <c r="D117" s="6" t="s">
        <v>288</v>
      </c>
      <c r="E117" s="7" t="s">
        <v>34</v>
      </c>
      <c r="F117" s="7" t="s">
        <v>132</v>
      </c>
      <c r="G117" s="53">
        <v>44505</v>
      </c>
      <c r="H117" s="53">
        <v>46330</v>
      </c>
      <c r="I117" s="6" t="s">
        <v>118</v>
      </c>
      <c r="J117" s="9">
        <f t="shared" ca="1" si="12"/>
        <v>45421</v>
      </c>
      <c r="K117" s="10">
        <f t="shared" ca="1" si="13"/>
        <v>909</v>
      </c>
      <c r="L117" s="10">
        <f t="shared" ca="1" si="14"/>
        <v>30.3</v>
      </c>
      <c r="M117" s="12" t="str">
        <f t="shared" ca="1" si="11"/>
        <v>ACTIVO</v>
      </c>
      <c r="N117" s="6" t="s">
        <v>140</v>
      </c>
      <c r="O117" s="6" t="s">
        <v>67</v>
      </c>
    </row>
    <row r="118" spans="1:15" ht="124.8">
      <c r="A118" s="6">
        <v>2021</v>
      </c>
      <c r="B118" s="6" t="s">
        <v>289</v>
      </c>
      <c r="C118" s="7" t="s">
        <v>15</v>
      </c>
      <c r="D118" s="6" t="s">
        <v>290</v>
      </c>
      <c r="E118" s="7" t="s">
        <v>34</v>
      </c>
      <c r="F118" s="7" t="s">
        <v>132</v>
      </c>
      <c r="G118" s="53">
        <v>44505</v>
      </c>
      <c r="H118" s="53">
        <v>46330</v>
      </c>
      <c r="I118" s="6" t="s">
        <v>118</v>
      </c>
      <c r="J118" s="9">
        <f t="shared" ca="1" si="12"/>
        <v>45421</v>
      </c>
      <c r="K118" s="10">
        <f t="shared" ca="1" si="13"/>
        <v>909</v>
      </c>
      <c r="L118" s="10">
        <f t="shared" ca="1" si="14"/>
        <v>30.3</v>
      </c>
      <c r="M118" s="12" t="str">
        <f t="shared" ca="1" si="11"/>
        <v>ACTIVO</v>
      </c>
      <c r="N118" s="6" t="s">
        <v>140</v>
      </c>
      <c r="O118" s="6" t="s">
        <v>67</v>
      </c>
    </row>
    <row r="119" spans="1:15" ht="124.8">
      <c r="A119" s="6">
        <v>2021</v>
      </c>
      <c r="B119" s="6" t="s">
        <v>291</v>
      </c>
      <c r="C119" s="7" t="s">
        <v>15</v>
      </c>
      <c r="D119" s="6" t="s">
        <v>292</v>
      </c>
      <c r="E119" s="7" t="s">
        <v>34</v>
      </c>
      <c r="F119" s="7" t="s">
        <v>132</v>
      </c>
      <c r="G119" s="53">
        <v>44502</v>
      </c>
      <c r="H119" s="53">
        <v>46327</v>
      </c>
      <c r="I119" s="6" t="s">
        <v>118</v>
      </c>
      <c r="J119" s="9">
        <f t="shared" ca="1" si="12"/>
        <v>45421</v>
      </c>
      <c r="K119" s="10">
        <f t="shared" ca="1" si="13"/>
        <v>906</v>
      </c>
      <c r="L119" s="10">
        <f t="shared" ca="1" si="14"/>
        <v>30.2</v>
      </c>
      <c r="M119" s="12" t="str">
        <f t="shared" ca="1" si="11"/>
        <v>ACTIVO</v>
      </c>
      <c r="N119" s="6" t="s">
        <v>140</v>
      </c>
      <c r="O119" s="6" t="s">
        <v>67</v>
      </c>
    </row>
    <row r="120" spans="1:15" ht="124.8">
      <c r="A120" s="6">
        <v>2021</v>
      </c>
      <c r="B120" s="6" t="s">
        <v>293</v>
      </c>
      <c r="C120" s="7" t="s">
        <v>15</v>
      </c>
      <c r="D120" s="6" t="s">
        <v>294</v>
      </c>
      <c r="E120" s="7" t="s">
        <v>34</v>
      </c>
      <c r="F120" s="7" t="s">
        <v>132</v>
      </c>
      <c r="G120" s="53">
        <v>44502</v>
      </c>
      <c r="H120" s="53">
        <v>46327</v>
      </c>
      <c r="I120" s="6" t="s">
        <v>118</v>
      </c>
      <c r="J120" s="9">
        <f t="shared" ca="1" si="12"/>
        <v>45421</v>
      </c>
      <c r="K120" s="10">
        <f t="shared" ca="1" si="13"/>
        <v>906</v>
      </c>
      <c r="L120" s="10">
        <f t="shared" ca="1" si="14"/>
        <v>30.2</v>
      </c>
      <c r="M120" s="12" t="str">
        <f t="shared" ca="1" si="11"/>
        <v>ACTIVO</v>
      </c>
      <c r="N120" s="6" t="s">
        <v>140</v>
      </c>
      <c r="O120" s="6" t="s">
        <v>67</v>
      </c>
    </row>
    <row r="121" spans="1:15" ht="124.8">
      <c r="A121" s="6">
        <v>2021</v>
      </c>
      <c r="B121" s="6" t="s">
        <v>295</v>
      </c>
      <c r="C121" s="7" t="s">
        <v>15</v>
      </c>
      <c r="D121" s="6" t="s">
        <v>296</v>
      </c>
      <c r="E121" s="7" t="s">
        <v>34</v>
      </c>
      <c r="F121" s="7" t="s">
        <v>132</v>
      </c>
      <c r="G121" s="53">
        <v>44487</v>
      </c>
      <c r="H121" s="53">
        <v>46312</v>
      </c>
      <c r="I121" s="6" t="s">
        <v>118</v>
      </c>
      <c r="J121" s="9">
        <f t="shared" ca="1" si="12"/>
        <v>45421</v>
      </c>
      <c r="K121" s="10">
        <f t="shared" ca="1" si="13"/>
        <v>891</v>
      </c>
      <c r="L121" s="10">
        <f t="shared" ca="1" si="14"/>
        <v>29.7</v>
      </c>
      <c r="M121" s="12" t="str">
        <f t="shared" ca="1" si="11"/>
        <v>ACTIVO</v>
      </c>
      <c r="N121" s="6" t="s">
        <v>140</v>
      </c>
      <c r="O121" s="6" t="s">
        <v>67</v>
      </c>
    </row>
    <row r="122" spans="1:15" ht="124.8">
      <c r="A122" s="6">
        <v>2021</v>
      </c>
      <c r="B122" s="6" t="s">
        <v>297</v>
      </c>
      <c r="C122" s="7" t="s">
        <v>15</v>
      </c>
      <c r="D122" s="6" t="s">
        <v>298</v>
      </c>
      <c r="E122" s="6" t="s">
        <v>153</v>
      </c>
      <c r="F122" s="7" t="s">
        <v>132</v>
      </c>
      <c r="G122" s="53">
        <v>44477</v>
      </c>
      <c r="H122" s="53">
        <v>46302</v>
      </c>
      <c r="I122" s="6" t="s">
        <v>118</v>
      </c>
      <c r="J122" s="9">
        <f t="shared" ca="1" si="12"/>
        <v>45421</v>
      </c>
      <c r="K122" s="10">
        <f t="shared" ca="1" si="13"/>
        <v>881</v>
      </c>
      <c r="L122" s="10">
        <f t="shared" ca="1" si="14"/>
        <v>29.366666666666667</v>
      </c>
      <c r="M122" s="12" t="str">
        <f t="shared" ca="1" si="11"/>
        <v>ACTIVO</v>
      </c>
      <c r="N122" s="6" t="s">
        <v>140</v>
      </c>
      <c r="O122" s="6" t="s">
        <v>67</v>
      </c>
    </row>
    <row r="123" spans="1:15" ht="124.8">
      <c r="A123" s="6">
        <v>2021</v>
      </c>
      <c r="B123" s="6" t="s">
        <v>299</v>
      </c>
      <c r="C123" s="7" t="s">
        <v>15</v>
      </c>
      <c r="D123" s="6" t="s">
        <v>300</v>
      </c>
      <c r="E123" s="7" t="s">
        <v>34</v>
      </c>
      <c r="F123" s="7" t="s">
        <v>132</v>
      </c>
      <c r="G123" s="9">
        <v>44477</v>
      </c>
      <c r="H123" s="53">
        <v>46302</v>
      </c>
      <c r="I123" s="6" t="s">
        <v>118</v>
      </c>
      <c r="J123" s="9">
        <f t="shared" ca="1" si="12"/>
        <v>45421</v>
      </c>
      <c r="K123" s="10">
        <f t="shared" ca="1" si="13"/>
        <v>881</v>
      </c>
      <c r="L123" s="10">
        <f t="shared" ca="1" si="14"/>
        <v>29.366666666666667</v>
      </c>
      <c r="M123" s="12" t="str">
        <f t="shared" ca="1" si="11"/>
        <v>ACTIVO</v>
      </c>
      <c r="N123" s="6" t="s">
        <v>140</v>
      </c>
      <c r="O123" s="6" t="s">
        <v>67</v>
      </c>
    </row>
    <row r="124" spans="1:15" ht="140.4">
      <c r="A124" s="6">
        <v>2021</v>
      </c>
      <c r="B124" s="6" t="s">
        <v>301</v>
      </c>
      <c r="C124" s="7" t="s">
        <v>302</v>
      </c>
      <c r="D124" s="6" t="s">
        <v>303</v>
      </c>
      <c r="E124" s="7" t="s">
        <v>34</v>
      </c>
      <c r="F124" s="7" t="s">
        <v>304</v>
      </c>
      <c r="G124" s="9">
        <v>44459</v>
      </c>
      <c r="H124" s="53">
        <v>46284</v>
      </c>
      <c r="I124" s="6" t="s">
        <v>118</v>
      </c>
      <c r="J124" s="9">
        <f t="shared" ca="1" si="12"/>
        <v>45421</v>
      </c>
      <c r="K124" s="10">
        <f t="shared" ca="1" si="13"/>
        <v>863</v>
      </c>
      <c r="L124" s="10">
        <f t="shared" ca="1" si="14"/>
        <v>28.766666666666666</v>
      </c>
      <c r="M124" s="12" t="str">
        <f t="shared" ca="1" si="11"/>
        <v>ACTIVO</v>
      </c>
      <c r="N124" s="6" t="s">
        <v>140</v>
      </c>
      <c r="O124" s="6" t="s">
        <v>67</v>
      </c>
    </row>
    <row r="125" spans="1:15" ht="124.8">
      <c r="A125" s="6">
        <v>2021</v>
      </c>
      <c r="B125" s="6" t="s">
        <v>305</v>
      </c>
      <c r="C125" s="7" t="s">
        <v>15</v>
      </c>
      <c r="D125" s="6" t="s">
        <v>306</v>
      </c>
      <c r="E125" s="7" t="s">
        <v>34</v>
      </c>
      <c r="F125" s="7" t="s">
        <v>132</v>
      </c>
      <c r="G125" s="9">
        <v>44459</v>
      </c>
      <c r="H125" s="53">
        <v>46284</v>
      </c>
      <c r="I125" s="6" t="s">
        <v>118</v>
      </c>
      <c r="J125" s="9">
        <f t="shared" ca="1" si="12"/>
        <v>45421</v>
      </c>
      <c r="K125" s="10">
        <f t="shared" ca="1" si="13"/>
        <v>863</v>
      </c>
      <c r="L125" s="10">
        <f t="shared" ca="1" si="14"/>
        <v>28.766666666666666</v>
      </c>
      <c r="M125" s="12" t="str">
        <f t="shared" ca="1" si="11"/>
        <v>ACTIVO</v>
      </c>
      <c r="N125" s="6" t="s">
        <v>140</v>
      </c>
      <c r="O125" s="6" t="s">
        <v>67</v>
      </c>
    </row>
    <row r="126" spans="1:15" ht="124.8">
      <c r="A126" s="6">
        <v>2021</v>
      </c>
      <c r="B126" s="6" t="s">
        <v>307</v>
      </c>
      <c r="C126" s="7" t="s">
        <v>15</v>
      </c>
      <c r="D126" s="6" t="s">
        <v>308</v>
      </c>
      <c r="E126" s="7" t="s">
        <v>34</v>
      </c>
      <c r="F126" s="7" t="s">
        <v>132</v>
      </c>
      <c r="G126" s="9">
        <v>44456</v>
      </c>
      <c r="H126" s="53">
        <v>46281</v>
      </c>
      <c r="I126" s="6" t="s">
        <v>118</v>
      </c>
      <c r="J126" s="9">
        <f t="shared" ca="1" si="12"/>
        <v>45421</v>
      </c>
      <c r="K126" s="10">
        <f t="shared" ca="1" si="13"/>
        <v>860</v>
      </c>
      <c r="L126" s="10">
        <f t="shared" ca="1" si="14"/>
        <v>28.666666666666668</v>
      </c>
      <c r="M126" s="12" t="str">
        <f t="shared" ca="1" si="11"/>
        <v>ACTIVO</v>
      </c>
      <c r="N126" s="6" t="s">
        <v>140</v>
      </c>
      <c r="O126" s="6" t="s">
        <v>67</v>
      </c>
    </row>
    <row r="127" spans="1:15" ht="124.8">
      <c r="A127" s="6">
        <v>2021</v>
      </c>
      <c r="B127" s="6" t="s">
        <v>309</v>
      </c>
      <c r="C127" s="7" t="s">
        <v>15</v>
      </c>
      <c r="D127" s="6" t="s">
        <v>310</v>
      </c>
      <c r="E127" s="7" t="s">
        <v>34</v>
      </c>
      <c r="F127" s="7" t="s">
        <v>132</v>
      </c>
      <c r="G127" s="9">
        <v>44446</v>
      </c>
      <c r="H127" s="53">
        <v>46271</v>
      </c>
      <c r="I127" s="6" t="s">
        <v>118</v>
      </c>
      <c r="J127" s="9">
        <f t="shared" ca="1" si="12"/>
        <v>45421</v>
      </c>
      <c r="K127" s="10">
        <f t="shared" ca="1" si="13"/>
        <v>850</v>
      </c>
      <c r="L127" s="10">
        <f t="shared" ca="1" si="14"/>
        <v>28.333333333333332</v>
      </c>
      <c r="M127" s="12" t="str">
        <f t="shared" ca="1" si="11"/>
        <v>ACTIVO</v>
      </c>
      <c r="N127" s="6" t="s">
        <v>140</v>
      </c>
      <c r="O127" s="6" t="s">
        <v>67</v>
      </c>
    </row>
    <row r="128" spans="1:15" ht="124.8">
      <c r="A128" s="6">
        <v>2021</v>
      </c>
      <c r="B128" s="6" t="s">
        <v>311</v>
      </c>
      <c r="C128" s="7" t="s">
        <v>15</v>
      </c>
      <c r="D128" s="6" t="s">
        <v>312</v>
      </c>
      <c r="E128" s="7" t="s">
        <v>34</v>
      </c>
      <c r="F128" s="7" t="s">
        <v>132</v>
      </c>
      <c r="G128" s="9">
        <v>44440</v>
      </c>
      <c r="H128" s="53">
        <v>46265</v>
      </c>
      <c r="I128" s="6" t="s">
        <v>118</v>
      </c>
      <c r="J128" s="9">
        <f t="shared" ca="1" si="12"/>
        <v>45421</v>
      </c>
      <c r="K128" s="10">
        <f t="shared" ca="1" si="13"/>
        <v>844</v>
      </c>
      <c r="L128" s="10">
        <f t="shared" ca="1" si="14"/>
        <v>28.133333333333333</v>
      </c>
      <c r="M128" s="12" t="str">
        <f t="shared" ca="1" si="11"/>
        <v>ACTIVO</v>
      </c>
      <c r="N128" s="6" t="s">
        <v>140</v>
      </c>
      <c r="O128" s="6" t="s">
        <v>67</v>
      </c>
    </row>
    <row r="129" spans="1:15" ht="124.8">
      <c r="A129" s="6">
        <v>2021</v>
      </c>
      <c r="B129" s="6" t="s">
        <v>313</v>
      </c>
      <c r="C129" s="7" t="s">
        <v>15</v>
      </c>
      <c r="D129" s="6" t="s">
        <v>314</v>
      </c>
      <c r="E129" s="7" t="s">
        <v>34</v>
      </c>
      <c r="F129" s="7" t="s">
        <v>132</v>
      </c>
      <c r="G129" s="9">
        <v>44440</v>
      </c>
      <c r="H129" s="53">
        <v>46265</v>
      </c>
      <c r="I129" s="6" t="s">
        <v>118</v>
      </c>
      <c r="J129" s="9">
        <f t="shared" ca="1" si="12"/>
        <v>45421</v>
      </c>
      <c r="K129" s="10">
        <f t="shared" ca="1" si="13"/>
        <v>844</v>
      </c>
      <c r="L129" s="10">
        <f t="shared" ca="1" si="14"/>
        <v>28.133333333333333</v>
      </c>
      <c r="M129" s="12" t="str">
        <f t="shared" ca="1" si="11"/>
        <v>ACTIVO</v>
      </c>
      <c r="N129" s="6" t="s">
        <v>140</v>
      </c>
      <c r="O129" s="6" t="s">
        <v>67</v>
      </c>
    </row>
    <row r="130" spans="1:15" ht="124.8">
      <c r="A130" s="6">
        <v>2021</v>
      </c>
      <c r="B130" s="6" t="s">
        <v>315</v>
      </c>
      <c r="C130" s="7" t="s">
        <v>15</v>
      </c>
      <c r="D130" s="6" t="s">
        <v>316</v>
      </c>
      <c r="E130" s="7" t="s">
        <v>34</v>
      </c>
      <c r="F130" s="7" t="s">
        <v>132</v>
      </c>
      <c r="G130" s="9">
        <v>44440</v>
      </c>
      <c r="H130" s="53">
        <v>46630</v>
      </c>
      <c r="I130" s="6" t="s">
        <v>118</v>
      </c>
      <c r="J130" s="9">
        <f t="shared" ca="1" si="12"/>
        <v>45421</v>
      </c>
      <c r="K130" s="10">
        <f t="shared" ca="1" si="13"/>
        <v>1209</v>
      </c>
      <c r="L130" s="10">
        <f t="shared" ca="1" si="14"/>
        <v>40.299999999999997</v>
      </c>
      <c r="M130" s="12" t="str">
        <f t="shared" ca="1" si="11"/>
        <v>ACTIVO</v>
      </c>
      <c r="N130" s="6" t="s">
        <v>140</v>
      </c>
      <c r="O130" s="6" t="s">
        <v>67</v>
      </c>
    </row>
    <row r="131" spans="1:15" ht="124.8">
      <c r="A131" s="6">
        <v>2021</v>
      </c>
      <c r="B131" s="6" t="s">
        <v>317</v>
      </c>
      <c r="C131" s="7" t="s">
        <v>15</v>
      </c>
      <c r="D131" s="6" t="s">
        <v>318</v>
      </c>
      <c r="E131" s="7" t="s">
        <v>34</v>
      </c>
      <c r="F131" s="7" t="s">
        <v>132</v>
      </c>
      <c r="G131" s="9">
        <v>44418</v>
      </c>
      <c r="H131" s="53">
        <v>46243</v>
      </c>
      <c r="I131" s="6" t="s">
        <v>118</v>
      </c>
      <c r="J131" s="9">
        <f t="shared" ca="1" si="12"/>
        <v>45421</v>
      </c>
      <c r="K131" s="10">
        <f t="shared" ca="1" si="13"/>
        <v>822</v>
      </c>
      <c r="L131" s="10">
        <f t="shared" ca="1" si="14"/>
        <v>27.4</v>
      </c>
      <c r="M131" s="12" t="str">
        <f t="shared" ca="1" si="11"/>
        <v>ACTIVO</v>
      </c>
      <c r="N131" s="6" t="s">
        <v>140</v>
      </c>
      <c r="O131" s="6" t="s">
        <v>67</v>
      </c>
    </row>
    <row r="132" spans="1:15" ht="124.8">
      <c r="A132" s="6">
        <v>2021</v>
      </c>
      <c r="B132" s="6" t="s">
        <v>319</v>
      </c>
      <c r="C132" s="7" t="s">
        <v>15</v>
      </c>
      <c r="D132" s="6" t="s">
        <v>320</v>
      </c>
      <c r="E132" s="7" t="s">
        <v>34</v>
      </c>
      <c r="F132" s="7" t="s">
        <v>132</v>
      </c>
      <c r="G132" s="9">
        <v>44378</v>
      </c>
      <c r="H132" s="53">
        <v>46203</v>
      </c>
      <c r="I132" s="6" t="s">
        <v>118</v>
      </c>
      <c r="J132" s="9">
        <f t="shared" ca="1" si="12"/>
        <v>45421</v>
      </c>
      <c r="K132" s="10">
        <f t="shared" ca="1" si="13"/>
        <v>782</v>
      </c>
      <c r="L132" s="10">
        <f t="shared" ca="1" si="14"/>
        <v>26.066666666666666</v>
      </c>
      <c r="M132" s="12" t="str">
        <f t="shared" ca="1" si="11"/>
        <v>ACTIVO</v>
      </c>
      <c r="N132" s="6" t="s">
        <v>140</v>
      </c>
      <c r="O132" s="6" t="s">
        <v>67</v>
      </c>
    </row>
    <row r="133" spans="1:15" ht="124.8">
      <c r="A133" s="6">
        <v>2021</v>
      </c>
      <c r="B133" s="6" t="s">
        <v>322</v>
      </c>
      <c r="C133" s="7" t="s">
        <v>15</v>
      </c>
      <c r="D133" s="6" t="s">
        <v>323</v>
      </c>
      <c r="E133" s="7" t="s">
        <v>321</v>
      </c>
      <c r="F133" s="7" t="s">
        <v>132</v>
      </c>
      <c r="G133" s="9">
        <v>44378</v>
      </c>
      <c r="H133" s="53">
        <v>46203</v>
      </c>
      <c r="I133" s="6" t="s">
        <v>118</v>
      </c>
      <c r="J133" s="9">
        <f t="shared" ca="1" si="12"/>
        <v>45421</v>
      </c>
      <c r="K133" s="10">
        <f t="shared" ca="1" si="13"/>
        <v>782</v>
      </c>
      <c r="L133" s="10">
        <f t="shared" ca="1" si="14"/>
        <v>26.066666666666666</v>
      </c>
      <c r="M133" s="12" t="str">
        <f t="shared" ref="M133:M196" ca="1" si="15">IF(K133&lt;0,"VENCIDO",IF(AND(K133&gt;0,K133&lt;120),"PROXIMO A VENCER","ACTIVO"))</f>
        <v>ACTIVO</v>
      </c>
      <c r="N133" s="6" t="s">
        <v>140</v>
      </c>
      <c r="O133" s="6" t="s">
        <v>67</v>
      </c>
    </row>
    <row r="134" spans="1:15" ht="124.8">
      <c r="A134" s="6">
        <v>2021</v>
      </c>
      <c r="B134" s="6" t="s">
        <v>324</v>
      </c>
      <c r="C134" s="7" t="s">
        <v>15</v>
      </c>
      <c r="D134" s="6" t="s">
        <v>325</v>
      </c>
      <c r="E134" s="7" t="s">
        <v>34</v>
      </c>
      <c r="F134" s="7" t="s">
        <v>132</v>
      </c>
      <c r="G134" s="9">
        <v>44378</v>
      </c>
      <c r="H134" s="53">
        <v>46203</v>
      </c>
      <c r="I134" s="6" t="s">
        <v>118</v>
      </c>
      <c r="J134" s="9">
        <f t="shared" ca="1" si="12"/>
        <v>45421</v>
      </c>
      <c r="K134" s="10">
        <f t="shared" ca="1" si="13"/>
        <v>782</v>
      </c>
      <c r="L134" s="10">
        <f t="shared" ca="1" si="14"/>
        <v>26.066666666666666</v>
      </c>
      <c r="M134" s="12" t="str">
        <f t="shared" ca="1" si="15"/>
        <v>ACTIVO</v>
      </c>
      <c r="N134" s="6" t="s">
        <v>140</v>
      </c>
      <c r="O134" s="6" t="s">
        <v>67</v>
      </c>
    </row>
    <row r="135" spans="1:15" ht="124.8">
      <c r="A135" s="6">
        <v>2021</v>
      </c>
      <c r="B135" s="6" t="s">
        <v>326</v>
      </c>
      <c r="C135" s="7" t="s">
        <v>15</v>
      </c>
      <c r="D135" s="6" t="s">
        <v>327</v>
      </c>
      <c r="E135" s="7" t="s">
        <v>34</v>
      </c>
      <c r="F135" s="7" t="s">
        <v>132</v>
      </c>
      <c r="G135" s="9">
        <v>44378</v>
      </c>
      <c r="H135" s="53">
        <v>46203</v>
      </c>
      <c r="I135" s="6" t="s">
        <v>118</v>
      </c>
      <c r="J135" s="9">
        <f t="shared" ref="J135:J198" ca="1" si="16">TODAY()</f>
        <v>45421</v>
      </c>
      <c r="K135" s="10">
        <f t="shared" ref="K135:K198" ca="1" si="17">+H135-J135</f>
        <v>782</v>
      </c>
      <c r="L135" s="10">
        <f t="shared" ref="L135:L198" ca="1" si="18">((K135*1)/30)</f>
        <v>26.066666666666666</v>
      </c>
      <c r="M135" s="12" t="str">
        <f t="shared" ca="1" si="15"/>
        <v>ACTIVO</v>
      </c>
      <c r="N135" s="6" t="s">
        <v>140</v>
      </c>
      <c r="O135" s="6" t="s">
        <v>67</v>
      </c>
    </row>
    <row r="136" spans="1:15" ht="124.8">
      <c r="A136" s="6">
        <v>2021</v>
      </c>
      <c r="B136" s="6" t="s">
        <v>328</v>
      </c>
      <c r="C136" s="7" t="s">
        <v>15</v>
      </c>
      <c r="D136" s="6" t="s">
        <v>329</v>
      </c>
      <c r="E136" s="7" t="s">
        <v>34</v>
      </c>
      <c r="F136" s="7" t="s">
        <v>132</v>
      </c>
      <c r="G136" s="9">
        <v>44375</v>
      </c>
      <c r="H136" s="53">
        <v>46200</v>
      </c>
      <c r="I136" s="6" t="s">
        <v>118</v>
      </c>
      <c r="J136" s="9">
        <f t="shared" ca="1" si="16"/>
        <v>45421</v>
      </c>
      <c r="K136" s="10">
        <f t="shared" ca="1" si="17"/>
        <v>779</v>
      </c>
      <c r="L136" s="10">
        <f t="shared" ca="1" si="18"/>
        <v>25.966666666666665</v>
      </c>
      <c r="M136" s="12" t="str">
        <f t="shared" ca="1" si="15"/>
        <v>ACTIVO</v>
      </c>
      <c r="N136" s="6" t="s">
        <v>140</v>
      </c>
      <c r="O136" s="6" t="s">
        <v>67</v>
      </c>
    </row>
    <row r="137" spans="1:15" ht="124.8">
      <c r="A137" s="6">
        <v>2021</v>
      </c>
      <c r="B137" s="6" t="s">
        <v>330</v>
      </c>
      <c r="C137" s="7" t="s">
        <v>15</v>
      </c>
      <c r="D137" s="6" t="s">
        <v>331</v>
      </c>
      <c r="E137" s="7" t="s">
        <v>34</v>
      </c>
      <c r="F137" s="7" t="s">
        <v>132</v>
      </c>
      <c r="G137" s="9">
        <v>44319</v>
      </c>
      <c r="H137" s="53">
        <v>46144</v>
      </c>
      <c r="I137" s="6" t="s">
        <v>118</v>
      </c>
      <c r="J137" s="9">
        <f t="shared" ca="1" si="16"/>
        <v>45421</v>
      </c>
      <c r="K137" s="10">
        <f t="shared" ca="1" si="17"/>
        <v>723</v>
      </c>
      <c r="L137" s="10">
        <f t="shared" ca="1" si="18"/>
        <v>24.1</v>
      </c>
      <c r="M137" s="12" t="str">
        <f t="shared" ca="1" si="15"/>
        <v>ACTIVO</v>
      </c>
      <c r="N137" s="6" t="s">
        <v>140</v>
      </c>
      <c r="O137" s="6" t="s">
        <v>67</v>
      </c>
    </row>
    <row r="138" spans="1:15" ht="124.8">
      <c r="A138" s="6">
        <v>2021</v>
      </c>
      <c r="B138" s="6" t="s">
        <v>332</v>
      </c>
      <c r="C138" s="7" t="s">
        <v>15</v>
      </c>
      <c r="D138" s="6" t="s">
        <v>333</v>
      </c>
      <c r="E138" s="7" t="s">
        <v>34</v>
      </c>
      <c r="F138" s="7" t="s">
        <v>132</v>
      </c>
      <c r="G138" s="9">
        <v>44319</v>
      </c>
      <c r="H138" s="53">
        <v>46144</v>
      </c>
      <c r="I138" s="6" t="s">
        <v>118</v>
      </c>
      <c r="J138" s="9">
        <f t="shared" ca="1" si="16"/>
        <v>45421</v>
      </c>
      <c r="K138" s="10">
        <f t="shared" ca="1" si="17"/>
        <v>723</v>
      </c>
      <c r="L138" s="10">
        <f t="shared" ca="1" si="18"/>
        <v>24.1</v>
      </c>
      <c r="M138" s="12" t="str">
        <f t="shared" ca="1" si="15"/>
        <v>ACTIVO</v>
      </c>
      <c r="N138" s="6" t="s">
        <v>140</v>
      </c>
      <c r="O138" s="6" t="s">
        <v>67</v>
      </c>
    </row>
    <row r="139" spans="1:15" ht="124.8">
      <c r="A139" s="6">
        <v>2021</v>
      </c>
      <c r="B139" s="6" t="s">
        <v>334</v>
      </c>
      <c r="C139" s="7" t="s">
        <v>15</v>
      </c>
      <c r="D139" s="6" t="s">
        <v>335</v>
      </c>
      <c r="E139" s="7" t="s">
        <v>34</v>
      </c>
      <c r="F139" s="7" t="s">
        <v>132</v>
      </c>
      <c r="G139" s="9">
        <v>44351</v>
      </c>
      <c r="H139" s="53">
        <v>46176</v>
      </c>
      <c r="I139" s="6" t="s">
        <v>118</v>
      </c>
      <c r="J139" s="9">
        <f t="shared" ca="1" si="16"/>
        <v>45421</v>
      </c>
      <c r="K139" s="10">
        <f t="shared" ca="1" si="17"/>
        <v>755</v>
      </c>
      <c r="L139" s="10">
        <f t="shared" ca="1" si="18"/>
        <v>25.166666666666668</v>
      </c>
      <c r="M139" s="12" t="str">
        <f t="shared" ca="1" si="15"/>
        <v>ACTIVO</v>
      </c>
      <c r="N139" s="6" t="s">
        <v>140</v>
      </c>
      <c r="O139" s="6" t="s">
        <v>67</v>
      </c>
    </row>
    <row r="140" spans="1:15" ht="124.8">
      <c r="A140" s="6">
        <v>2021</v>
      </c>
      <c r="B140" s="6" t="s">
        <v>336</v>
      </c>
      <c r="C140" s="7" t="s">
        <v>15</v>
      </c>
      <c r="D140" s="6" t="s">
        <v>337</v>
      </c>
      <c r="E140" s="7" t="s">
        <v>34</v>
      </c>
      <c r="F140" s="7" t="s">
        <v>132</v>
      </c>
      <c r="G140" s="9">
        <v>44344</v>
      </c>
      <c r="H140" s="53">
        <v>46169</v>
      </c>
      <c r="I140" s="6" t="s">
        <v>118</v>
      </c>
      <c r="J140" s="9">
        <f t="shared" ca="1" si="16"/>
        <v>45421</v>
      </c>
      <c r="K140" s="10">
        <f t="shared" ca="1" si="17"/>
        <v>748</v>
      </c>
      <c r="L140" s="10">
        <f t="shared" ca="1" si="18"/>
        <v>24.933333333333334</v>
      </c>
      <c r="M140" s="12" t="str">
        <f t="shared" ca="1" si="15"/>
        <v>ACTIVO</v>
      </c>
      <c r="N140" s="6" t="s">
        <v>140</v>
      </c>
      <c r="O140" s="6" t="s">
        <v>67</v>
      </c>
    </row>
    <row r="141" spans="1:15" ht="124.8">
      <c r="A141" s="6">
        <v>2021</v>
      </c>
      <c r="B141" s="6" t="s">
        <v>338</v>
      </c>
      <c r="C141" s="7" t="s">
        <v>15</v>
      </c>
      <c r="D141" s="6" t="s">
        <v>339</v>
      </c>
      <c r="E141" s="7" t="s">
        <v>34</v>
      </c>
      <c r="F141" s="7" t="s">
        <v>132</v>
      </c>
      <c r="G141" s="53">
        <v>44337</v>
      </c>
      <c r="H141" s="53">
        <v>46162</v>
      </c>
      <c r="I141" s="6" t="s">
        <v>118</v>
      </c>
      <c r="J141" s="9">
        <f t="shared" ca="1" si="16"/>
        <v>45421</v>
      </c>
      <c r="K141" s="10">
        <f t="shared" ca="1" si="17"/>
        <v>741</v>
      </c>
      <c r="L141" s="10">
        <f t="shared" ca="1" si="18"/>
        <v>24.7</v>
      </c>
      <c r="M141" s="12" t="str">
        <f t="shared" ca="1" si="15"/>
        <v>ACTIVO</v>
      </c>
      <c r="N141" s="6" t="s">
        <v>140</v>
      </c>
      <c r="O141" s="6" t="s">
        <v>67</v>
      </c>
    </row>
    <row r="142" spans="1:15" ht="124.8">
      <c r="A142" s="6">
        <v>2021</v>
      </c>
      <c r="B142" s="6" t="s">
        <v>340</v>
      </c>
      <c r="C142" s="7" t="s">
        <v>15</v>
      </c>
      <c r="D142" s="6" t="s">
        <v>341</v>
      </c>
      <c r="E142" s="7" t="s">
        <v>34</v>
      </c>
      <c r="F142" s="7" t="s">
        <v>132</v>
      </c>
      <c r="G142" s="53">
        <v>44337</v>
      </c>
      <c r="H142" s="53">
        <v>46162</v>
      </c>
      <c r="I142" s="6" t="s">
        <v>118</v>
      </c>
      <c r="J142" s="9">
        <f t="shared" ca="1" si="16"/>
        <v>45421</v>
      </c>
      <c r="K142" s="10">
        <f t="shared" ca="1" si="17"/>
        <v>741</v>
      </c>
      <c r="L142" s="10">
        <f t="shared" ca="1" si="18"/>
        <v>24.7</v>
      </c>
      <c r="M142" s="12" t="str">
        <f t="shared" ca="1" si="15"/>
        <v>ACTIVO</v>
      </c>
      <c r="N142" s="6" t="s">
        <v>140</v>
      </c>
      <c r="O142" s="6" t="s">
        <v>67</v>
      </c>
    </row>
    <row r="143" spans="1:15" ht="124.8">
      <c r="A143" s="6">
        <v>2021</v>
      </c>
      <c r="B143" s="6" t="s">
        <v>342</v>
      </c>
      <c r="C143" s="7" t="s">
        <v>15</v>
      </c>
      <c r="D143" s="6" t="s">
        <v>343</v>
      </c>
      <c r="E143" s="7" t="s">
        <v>34</v>
      </c>
      <c r="F143" s="7" t="s">
        <v>132</v>
      </c>
      <c r="G143" s="9">
        <v>44323</v>
      </c>
      <c r="H143" s="9">
        <v>46148</v>
      </c>
      <c r="I143" s="6" t="s">
        <v>118</v>
      </c>
      <c r="J143" s="9">
        <f t="shared" ca="1" si="16"/>
        <v>45421</v>
      </c>
      <c r="K143" s="10">
        <f t="shared" ca="1" si="17"/>
        <v>727</v>
      </c>
      <c r="L143" s="10">
        <f t="shared" ca="1" si="18"/>
        <v>24.233333333333334</v>
      </c>
      <c r="M143" s="12" t="str">
        <f t="shared" ca="1" si="15"/>
        <v>ACTIVO</v>
      </c>
      <c r="N143" s="6" t="s">
        <v>140</v>
      </c>
      <c r="O143" s="6" t="s">
        <v>67</v>
      </c>
    </row>
    <row r="144" spans="1:15" ht="124.8">
      <c r="A144" s="6">
        <v>2021</v>
      </c>
      <c r="B144" s="6" t="s">
        <v>344</v>
      </c>
      <c r="C144" s="7" t="s">
        <v>15</v>
      </c>
      <c r="D144" s="6" t="s">
        <v>345</v>
      </c>
      <c r="E144" s="7" t="s">
        <v>34</v>
      </c>
      <c r="F144" s="7" t="s">
        <v>132</v>
      </c>
      <c r="G144" s="9">
        <v>44323</v>
      </c>
      <c r="H144" s="9">
        <v>46148</v>
      </c>
      <c r="I144" s="6" t="s">
        <v>118</v>
      </c>
      <c r="J144" s="9">
        <f t="shared" ca="1" si="16"/>
        <v>45421</v>
      </c>
      <c r="K144" s="10">
        <f t="shared" ca="1" si="17"/>
        <v>727</v>
      </c>
      <c r="L144" s="10">
        <f t="shared" ca="1" si="18"/>
        <v>24.233333333333334</v>
      </c>
      <c r="M144" s="12" t="str">
        <f t="shared" ca="1" si="15"/>
        <v>ACTIVO</v>
      </c>
      <c r="N144" s="6" t="s">
        <v>140</v>
      </c>
      <c r="O144" s="6" t="s">
        <v>67</v>
      </c>
    </row>
    <row r="145" spans="1:15" ht="124.8">
      <c r="A145" s="6">
        <v>2021</v>
      </c>
      <c r="B145" s="6" t="s">
        <v>346</v>
      </c>
      <c r="C145" s="7" t="s">
        <v>15</v>
      </c>
      <c r="D145" s="6" t="s">
        <v>347</v>
      </c>
      <c r="E145" s="7" t="s">
        <v>153</v>
      </c>
      <c r="F145" s="7" t="s">
        <v>132</v>
      </c>
      <c r="G145" s="9">
        <v>44323</v>
      </c>
      <c r="H145" s="9">
        <v>46148</v>
      </c>
      <c r="I145" s="6" t="s">
        <v>118</v>
      </c>
      <c r="J145" s="9">
        <f t="shared" ca="1" si="16"/>
        <v>45421</v>
      </c>
      <c r="K145" s="10">
        <f t="shared" ca="1" si="17"/>
        <v>727</v>
      </c>
      <c r="L145" s="10">
        <f t="shared" ca="1" si="18"/>
        <v>24.233333333333334</v>
      </c>
      <c r="M145" s="12" t="str">
        <f t="shared" ca="1" si="15"/>
        <v>ACTIVO</v>
      </c>
      <c r="N145" s="6" t="s">
        <v>140</v>
      </c>
      <c r="O145" s="6" t="s">
        <v>67</v>
      </c>
    </row>
    <row r="146" spans="1:15" ht="124.8">
      <c r="A146" s="6">
        <v>2021</v>
      </c>
      <c r="B146" s="6" t="s">
        <v>348</v>
      </c>
      <c r="C146" s="7" t="s">
        <v>15</v>
      </c>
      <c r="D146" s="6" t="s">
        <v>349</v>
      </c>
      <c r="E146" s="7" t="s">
        <v>34</v>
      </c>
      <c r="F146" s="7" t="s">
        <v>132</v>
      </c>
      <c r="G146" s="9">
        <v>44323</v>
      </c>
      <c r="H146" s="9">
        <v>46148</v>
      </c>
      <c r="I146" s="6" t="s">
        <v>118</v>
      </c>
      <c r="J146" s="9">
        <f t="shared" ca="1" si="16"/>
        <v>45421</v>
      </c>
      <c r="K146" s="10">
        <f t="shared" ca="1" si="17"/>
        <v>727</v>
      </c>
      <c r="L146" s="10">
        <f t="shared" ca="1" si="18"/>
        <v>24.233333333333334</v>
      </c>
      <c r="M146" s="12" t="str">
        <f t="shared" ca="1" si="15"/>
        <v>ACTIVO</v>
      </c>
      <c r="N146" s="6" t="s">
        <v>140</v>
      </c>
      <c r="O146" s="6" t="s">
        <v>67</v>
      </c>
    </row>
    <row r="147" spans="1:15" ht="124.8">
      <c r="A147" s="6">
        <v>2021</v>
      </c>
      <c r="B147" s="6" t="s">
        <v>350</v>
      </c>
      <c r="C147" s="7" t="s">
        <v>15</v>
      </c>
      <c r="D147" s="6" t="s">
        <v>351</v>
      </c>
      <c r="E147" s="7" t="s">
        <v>34</v>
      </c>
      <c r="F147" s="7" t="s">
        <v>132</v>
      </c>
      <c r="G147" s="9">
        <v>44323</v>
      </c>
      <c r="H147" s="9">
        <v>46148</v>
      </c>
      <c r="I147" s="6" t="s">
        <v>118</v>
      </c>
      <c r="J147" s="9">
        <f t="shared" ca="1" si="16"/>
        <v>45421</v>
      </c>
      <c r="K147" s="10">
        <f t="shared" ca="1" si="17"/>
        <v>727</v>
      </c>
      <c r="L147" s="10">
        <f t="shared" ca="1" si="18"/>
        <v>24.233333333333334</v>
      </c>
      <c r="M147" s="12" t="str">
        <f t="shared" ca="1" si="15"/>
        <v>ACTIVO</v>
      </c>
      <c r="N147" s="6" t="s">
        <v>140</v>
      </c>
      <c r="O147" s="6" t="s">
        <v>67</v>
      </c>
    </row>
    <row r="148" spans="1:15" ht="124.8">
      <c r="A148" s="6">
        <v>2021</v>
      </c>
      <c r="B148" s="6" t="s">
        <v>352</v>
      </c>
      <c r="C148" s="7" t="s">
        <v>15</v>
      </c>
      <c r="D148" s="6" t="s">
        <v>353</v>
      </c>
      <c r="E148" s="7" t="s">
        <v>34</v>
      </c>
      <c r="F148" s="7" t="s">
        <v>132</v>
      </c>
      <c r="G148" s="9">
        <v>44312</v>
      </c>
      <c r="H148" s="9">
        <v>46137</v>
      </c>
      <c r="I148" s="6" t="s">
        <v>118</v>
      </c>
      <c r="J148" s="9">
        <f t="shared" ca="1" si="16"/>
        <v>45421</v>
      </c>
      <c r="K148" s="10">
        <f t="shared" ca="1" si="17"/>
        <v>716</v>
      </c>
      <c r="L148" s="10">
        <f t="shared" ca="1" si="18"/>
        <v>23.866666666666667</v>
      </c>
      <c r="M148" s="12" t="str">
        <f t="shared" ca="1" si="15"/>
        <v>ACTIVO</v>
      </c>
      <c r="N148" s="6" t="s">
        <v>140</v>
      </c>
      <c r="O148" s="6" t="s">
        <v>67</v>
      </c>
    </row>
    <row r="149" spans="1:15" ht="124.8">
      <c r="A149" s="6">
        <v>2021</v>
      </c>
      <c r="B149" s="6" t="s">
        <v>354</v>
      </c>
      <c r="C149" s="7" t="s">
        <v>15</v>
      </c>
      <c r="D149" s="6" t="s">
        <v>355</v>
      </c>
      <c r="E149" s="7" t="s">
        <v>34</v>
      </c>
      <c r="F149" s="7" t="s">
        <v>132</v>
      </c>
      <c r="G149" s="9">
        <v>44312</v>
      </c>
      <c r="H149" s="9">
        <v>46137</v>
      </c>
      <c r="I149" s="6" t="s">
        <v>118</v>
      </c>
      <c r="J149" s="9">
        <f t="shared" ca="1" si="16"/>
        <v>45421</v>
      </c>
      <c r="K149" s="10">
        <f t="shared" ca="1" si="17"/>
        <v>716</v>
      </c>
      <c r="L149" s="10">
        <f t="shared" ca="1" si="18"/>
        <v>23.866666666666667</v>
      </c>
      <c r="M149" s="12" t="str">
        <f t="shared" ca="1" si="15"/>
        <v>ACTIVO</v>
      </c>
      <c r="N149" s="6" t="s">
        <v>140</v>
      </c>
      <c r="O149" s="6" t="s">
        <v>67</v>
      </c>
    </row>
    <row r="150" spans="1:15" ht="124.8">
      <c r="A150" s="6">
        <v>2021</v>
      </c>
      <c r="B150" s="6" t="s">
        <v>356</v>
      </c>
      <c r="C150" s="7" t="s">
        <v>15</v>
      </c>
      <c r="D150" s="6" t="s">
        <v>357</v>
      </c>
      <c r="E150" s="7" t="s">
        <v>153</v>
      </c>
      <c r="F150" s="7" t="s">
        <v>132</v>
      </c>
      <c r="G150" s="53">
        <v>44258</v>
      </c>
      <c r="H150" s="53">
        <v>46083</v>
      </c>
      <c r="I150" s="6" t="s">
        <v>118</v>
      </c>
      <c r="J150" s="9">
        <f t="shared" ca="1" si="16"/>
        <v>45421</v>
      </c>
      <c r="K150" s="10">
        <f t="shared" ca="1" si="17"/>
        <v>662</v>
      </c>
      <c r="L150" s="10">
        <f t="shared" ca="1" si="18"/>
        <v>22.066666666666666</v>
      </c>
      <c r="M150" s="12" t="str">
        <f t="shared" ca="1" si="15"/>
        <v>ACTIVO</v>
      </c>
      <c r="N150" s="6" t="s">
        <v>140</v>
      </c>
      <c r="O150" s="6" t="s">
        <v>67</v>
      </c>
    </row>
    <row r="151" spans="1:15" ht="124.8">
      <c r="A151" s="6">
        <v>2021</v>
      </c>
      <c r="B151" s="6" t="s">
        <v>358</v>
      </c>
      <c r="C151" s="7" t="s">
        <v>15</v>
      </c>
      <c r="D151" s="6" t="s">
        <v>359</v>
      </c>
      <c r="E151" s="7" t="s">
        <v>34</v>
      </c>
      <c r="F151" s="7" t="s">
        <v>132</v>
      </c>
      <c r="G151" s="53">
        <v>44273</v>
      </c>
      <c r="H151" s="53">
        <v>46098</v>
      </c>
      <c r="I151" s="6" t="s">
        <v>118</v>
      </c>
      <c r="J151" s="9">
        <f t="shared" ca="1" si="16"/>
        <v>45421</v>
      </c>
      <c r="K151" s="10">
        <f t="shared" ca="1" si="17"/>
        <v>677</v>
      </c>
      <c r="L151" s="10">
        <f t="shared" ca="1" si="18"/>
        <v>22.566666666666666</v>
      </c>
      <c r="M151" s="12" t="str">
        <f t="shared" ca="1" si="15"/>
        <v>ACTIVO</v>
      </c>
      <c r="N151" s="6" t="s">
        <v>140</v>
      </c>
      <c r="O151" s="6" t="s">
        <v>67</v>
      </c>
    </row>
    <row r="152" spans="1:15" ht="124.8">
      <c r="A152" s="6">
        <v>2021</v>
      </c>
      <c r="B152" s="6" t="s">
        <v>360</v>
      </c>
      <c r="C152" s="7" t="s">
        <v>15</v>
      </c>
      <c r="D152" s="6" t="s">
        <v>361</v>
      </c>
      <c r="E152" s="7" t="s">
        <v>34</v>
      </c>
      <c r="F152" s="7" t="s">
        <v>132</v>
      </c>
      <c r="G152" s="53">
        <v>44263</v>
      </c>
      <c r="H152" s="53">
        <v>46088</v>
      </c>
      <c r="I152" s="6" t="s">
        <v>118</v>
      </c>
      <c r="J152" s="9">
        <f t="shared" ca="1" si="16"/>
        <v>45421</v>
      </c>
      <c r="K152" s="10">
        <f t="shared" ca="1" si="17"/>
        <v>667</v>
      </c>
      <c r="L152" s="10">
        <f t="shared" ca="1" si="18"/>
        <v>22.233333333333334</v>
      </c>
      <c r="M152" s="12" t="str">
        <f t="shared" ca="1" si="15"/>
        <v>ACTIVO</v>
      </c>
      <c r="N152" s="6" t="s">
        <v>140</v>
      </c>
      <c r="O152" s="6" t="s">
        <v>67</v>
      </c>
    </row>
    <row r="153" spans="1:15" ht="124.8">
      <c r="A153" s="6">
        <v>2021</v>
      </c>
      <c r="B153" s="6" t="s">
        <v>362</v>
      </c>
      <c r="C153" s="7" t="s">
        <v>15</v>
      </c>
      <c r="D153" s="6" t="s">
        <v>363</v>
      </c>
      <c r="E153" s="7" t="s">
        <v>34</v>
      </c>
      <c r="F153" s="7" t="s">
        <v>132</v>
      </c>
      <c r="G153" s="53">
        <v>44259</v>
      </c>
      <c r="H153" s="53">
        <v>46084</v>
      </c>
      <c r="I153" s="6" t="s">
        <v>118</v>
      </c>
      <c r="J153" s="9">
        <f t="shared" ca="1" si="16"/>
        <v>45421</v>
      </c>
      <c r="K153" s="10">
        <f t="shared" ca="1" si="17"/>
        <v>663</v>
      </c>
      <c r="L153" s="10">
        <f t="shared" ca="1" si="18"/>
        <v>22.1</v>
      </c>
      <c r="M153" s="12" t="str">
        <f t="shared" ca="1" si="15"/>
        <v>ACTIVO</v>
      </c>
      <c r="N153" s="6" t="s">
        <v>140</v>
      </c>
      <c r="O153" s="6" t="s">
        <v>67</v>
      </c>
    </row>
    <row r="154" spans="1:15" ht="124.8">
      <c r="A154" s="6">
        <v>2021</v>
      </c>
      <c r="B154" s="6" t="s">
        <v>365</v>
      </c>
      <c r="C154" s="7" t="s">
        <v>15</v>
      </c>
      <c r="D154" s="6" t="s">
        <v>366</v>
      </c>
      <c r="E154" s="7" t="s">
        <v>34</v>
      </c>
      <c r="F154" s="7" t="s">
        <v>132</v>
      </c>
      <c r="G154" s="53">
        <v>44252</v>
      </c>
      <c r="H154" s="53">
        <v>46077</v>
      </c>
      <c r="I154" s="6" t="s">
        <v>118</v>
      </c>
      <c r="J154" s="9">
        <f t="shared" ca="1" si="16"/>
        <v>45421</v>
      </c>
      <c r="K154" s="10">
        <f t="shared" ca="1" si="17"/>
        <v>656</v>
      </c>
      <c r="L154" s="10">
        <f t="shared" ca="1" si="18"/>
        <v>21.866666666666667</v>
      </c>
      <c r="M154" s="12" t="str">
        <f t="shared" ca="1" si="15"/>
        <v>ACTIVO</v>
      </c>
      <c r="N154" s="55" t="s">
        <v>140</v>
      </c>
      <c r="O154" s="55" t="s">
        <v>67</v>
      </c>
    </row>
    <row r="155" spans="1:15" ht="124.8">
      <c r="A155" s="6">
        <v>2021</v>
      </c>
      <c r="B155" s="6" t="s">
        <v>367</v>
      </c>
      <c r="C155" s="7" t="s">
        <v>15</v>
      </c>
      <c r="D155" s="6" t="s">
        <v>368</v>
      </c>
      <c r="E155" s="7" t="s">
        <v>321</v>
      </c>
      <c r="F155" s="7" t="s">
        <v>132</v>
      </c>
      <c r="G155" s="53">
        <v>44251</v>
      </c>
      <c r="H155" s="53">
        <v>46076</v>
      </c>
      <c r="I155" s="6" t="s">
        <v>118</v>
      </c>
      <c r="J155" s="9">
        <f t="shared" ca="1" si="16"/>
        <v>45421</v>
      </c>
      <c r="K155" s="10">
        <f t="shared" ca="1" si="17"/>
        <v>655</v>
      </c>
      <c r="L155" s="10">
        <f t="shared" ca="1" si="18"/>
        <v>21.833333333333332</v>
      </c>
      <c r="M155" s="12" t="str">
        <f t="shared" ca="1" si="15"/>
        <v>ACTIVO</v>
      </c>
      <c r="N155" s="55" t="s">
        <v>140</v>
      </c>
      <c r="O155" s="55" t="s">
        <v>67</v>
      </c>
    </row>
    <row r="156" spans="1:15" ht="124.8">
      <c r="A156" s="6">
        <v>2021</v>
      </c>
      <c r="B156" s="6" t="s">
        <v>369</v>
      </c>
      <c r="C156" s="7" t="s">
        <v>15</v>
      </c>
      <c r="D156" s="6" t="s">
        <v>370</v>
      </c>
      <c r="E156" s="7" t="s">
        <v>34</v>
      </c>
      <c r="F156" s="7" t="s">
        <v>132</v>
      </c>
      <c r="G156" s="53">
        <v>44251</v>
      </c>
      <c r="H156" s="53">
        <v>46076</v>
      </c>
      <c r="I156" s="6" t="s">
        <v>118</v>
      </c>
      <c r="J156" s="9">
        <f t="shared" ca="1" si="16"/>
        <v>45421</v>
      </c>
      <c r="K156" s="10">
        <f t="shared" ca="1" si="17"/>
        <v>655</v>
      </c>
      <c r="L156" s="10">
        <f t="shared" ca="1" si="18"/>
        <v>21.833333333333332</v>
      </c>
      <c r="M156" s="12" t="str">
        <f t="shared" ca="1" si="15"/>
        <v>ACTIVO</v>
      </c>
      <c r="N156" s="55" t="s">
        <v>140</v>
      </c>
      <c r="O156" s="55" t="s">
        <v>67</v>
      </c>
    </row>
    <row r="157" spans="1:15" ht="124.8">
      <c r="A157" s="6">
        <v>2021</v>
      </c>
      <c r="B157" s="6" t="s">
        <v>371</v>
      </c>
      <c r="C157" s="7" t="s">
        <v>15</v>
      </c>
      <c r="D157" s="6" t="s">
        <v>372</v>
      </c>
      <c r="E157" s="7" t="s">
        <v>34</v>
      </c>
      <c r="F157" s="7" t="s">
        <v>132</v>
      </c>
      <c r="G157" s="53">
        <v>44252</v>
      </c>
      <c r="H157" s="53">
        <v>46077</v>
      </c>
      <c r="I157" s="6" t="s">
        <v>118</v>
      </c>
      <c r="J157" s="9">
        <f t="shared" ca="1" si="16"/>
        <v>45421</v>
      </c>
      <c r="K157" s="10">
        <f t="shared" ca="1" si="17"/>
        <v>656</v>
      </c>
      <c r="L157" s="10">
        <f t="shared" ca="1" si="18"/>
        <v>21.866666666666667</v>
      </c>
      <c r="M157" s="12" t="str">
        <f t="shared" ca="1" si="15"/>
        <v>ACTIVO</v>
      </c>
      <c r="N157" s="55" t="s">
        <v>140</v>
      </c>
      <c r="O157" s="55" t="s">
        <v>67</v>
      </c>
    </row>
    <row r="158" spans="1:15" ht="124.8">
      <c r="A158" s="6">
        <v>2021</v>
      </c>
      <c r="B158" s="6" t="s">
        <v>373</v>
      </c>
      <c r="C158" s="7" t="s">
        <v>15</v>
      </c>
      <c r="D158" s="6" t="s">
        <v>374</v>
      </c>
      <c r="E158" s="7" t="s">
        <v>34</v>
      </c>
      <c r="F158" s="7" t="s">
        <v>132</v>
      </c>
      <c r="G158" s="53">
        <v>44251</v>
      </c>
      <c r="H158" s="53">
        <v>46076</v>
      </c>
      <c r="I158" s="6" t="s">
        <v>118</v>
      </c>
      <c r="J158" s="9">
        <f t="shared" ca="1" si="16"/>
        <v>45421</v>
      </c>
      <c r="K158" s="10">
        <f t="shared" ca="1" si="17"/>
        <v>655</v>
      </c>
      <c r="L158" s="10">
        <f t="shared" ca="1" si="18"/>
        <v>21.833333333333332</v>
      </c>
      <c r="M158" s="12" t="str">
        <f t="shared" ca="1" si="15"/>
        <v>ACTIVO</v>
      </c>
      <c r="N158" s="55" t="s">
        <v>140</v>
      </c>
      <c r="O158" s="55" t="s">
        <v>67</v>
      </c>
    </row>
    <row r="159" spans="1:15" ht="124.8">
      <c r="A159" s="6">
        <v>2021</v>
      </c>
      <c r="B159" s="6" t="s">
        <v>375</v>
      </c>
      <c r="C159" s="7" t="s">
        <v>15</v>
      </c>
      <c r="D159" s="6" t="s">
        <v>376</v>
      </c>
      <c r="E159" s="7" t="s">
        <v>321</v>
      </c>
      <c r="F159" s="7" t="s">
        <v>132</v>
      </c>
      <c r="G159" s="53">
        <v>44246</v>
      </c>
      <c r="H159" s="53">
        <v>46071</v>
      </c>
      <c r="I159" s="6" t="s">
        <v>377</v>
      </c>
      <c r="J159" s="9">
        <f t="shared" ca="1" si="16"/>
        <v>45421</v>
      </c>
      <c r="K159" s="10">
        <f t="shared" ca="1" si="17"/>
        <v>650</v>
      </c>
      <c r="L159" s="10">
        <f t="shared" ca="1" si="18"/>
        <v>21.666666666666668</v>
      </c>
      <c r="M159" s="12" t="str">
        <f t="shared" ca="1" si="15"/>
        <v>ACTIVO</v>
      </c>
      <c r="N159" s="55" t="s">
        <v>140</v>
      </c>
      <c r="O159" s="55" t="s">
        <v>67</v>
      </c>
    </row>
    <row r="160" spans="1:15" ht="124.8">
      <c r="A160" s="6">
        <v>2021</v>
      </c>
      <c r="B160" s="6" t="s">
        <v>378</v>
      </c>
      <c r="C160" s="7" t="s">
        <v>15</v>
      </c>
      <c r="D160" s="6" t="s">
        <v>379</v>
      </c>
      <c r="E160" s="7" t="s">
        <v>34</v>
      </c>
      <c r="F160" s="7" t="s">
        <v>132</v>
      </c>
      <c r="G160" s="53">
        <v>44244</v>
      </c>
      <c r="H160" s="53">
        <v>46069</v>
      </c>
      <c r="I160" s="6" t="s">
        <v>118</v>
      </c>
      <c r="J160" s="9">
        <f t="shared" ca="1" si="16"/>
        <v>45421</v>
      </c>
      <c r="K160" s="10">
        <f t="shared" ca="1" si="17"/>
        <v>648</v>
      </c>
      <c r="L160" s="10">
        <f t="shared" ca="1" si="18"/>
        <v>21.6</v>
      </c>
      <c r="M160" s="12" t="str">
        <f t="shared" ca="1" si="15"/>
        <v>ACTIVO</v>
      </c>
      <c r="N160" s="55" t="s">
        <v>140</v>
      </c>
      <c r="O160" s="55" t="s">
        <v>67</v>
      </c>
    </row>
    <row r="161" spans="1:15" ht="124.8">
      <c r="A161" s="6">
        <v>2021</v>
      </c>
      <c r="B161" s="6" t="s">
        <v>380</v>
      </c>
      <c r="C161" s="7" t="s">
        <v>15</v>
      </c>
      <c r="D161" s="6" t="s">
        <v>381</v>
      </c>
      <c r="E161" s="7" t="s">
        <v>34</v>
      </c>
      <c r="F161" s="7" t="s">
        <v>132</v>
      </c>
      <c r="G161" s="53">
        <v>44245</v>
      </c>
      <c r="H161" s="53">
        <v>46070</v>
      </c>
      <c r="I161" s="6" t="s">
        <v>118</v>
      </c>
      <c r="J161" s="9">
        <f t="shared" ca="1" si="16"/>
        <v>45421</v>
      </c>
      <c r="K161" s="10">
        <f t="shared" ca="1" si="17"/>
        <v>649</v>
      </c>
      <c r="L161" s="10">
        <f t="shared" ca="1" si="18"/>
        <v>21.633333333333333</v>
      </c>
      <c r="M161" s="12" t="str">
        <f t="shared" ca="1" si="15"/>
        <v>ACTIVO</v>
      </c>
      <c r="N161" s="55" t="s">
        <v>140</v>
      </c>
      <c r="O161" s="55" t="s">
        <v>67</v>
      </c>
    </row>
    <row r="162" spans="1:15" ht="124.8">
      <c r="A162" s="6">
        <v>2021</v>
      </c>
      <c r="B162" s="6" t="s">
        <v>382</v>
      </c>
      <c r="C162" s="7" t="s">
        <v>15</v>
      </c>
      <c r="D162" s="6" t="s">
        <v>383</v>
      </c>
      <c r="E162" s="7" t="s">
        <v>34</v>
      </c>
      <c r="F162" s="7" t="s">
        <v>132</v>
      </c>
      <c r="G162" s="53">
        <v>44228</v>
      </c>
      <c r="H162" s="53">
        <v>46053</v>
      </c>
      <c r="I162" s="6" t="s">
        <v>118</v>
      </c>
      <c r="J162" s="9">
        <f t="shared" ca="1" si="16"/>
        <v>45421</v>
      </c>
      <c r="K162" s="10">
        <f t="shared" ca="1" si="17"/>
        <v>632</v>
      </c>
      <c r="L162" s="10">
        <f t="shared" ca="1" si="18"/>
        <v>21.066666666666666</v>
      </c>
      <c r="M162" s="12" t="str">
        <f t="shared" ca="1" si="15"/>
        <v>ACTIVO</v>
      </c>
      <c r="N162" s="55" t="s">
        <v>140</v>
      </c>
      <c r="O162" s="55" t="s">
        <v>67</v>
      </c>
    </row>
    <row r="163" spans="1:15" ht="124.8">
      <c r="A163" s="6">
        <v>2021</v>
      </c>
      <c r="B163" s="6" t="s">
        <v>384</v>
      </c>
      <c r="C163" s="56" t="s">
        <v>15</v>
      </c>
      <c r="D163" s="6" t="s">
        <v>385</v>
      </c>
      <c r="E163" s="7" t="s">
        <v>34</v>
      </c>
      <c r="F163" s="7" t="s">
        <v>132</v>
      </c>
      <c r="G163" s="53">
        <v>44237</v>
      </c>
      <c r="H163" s="9">
        <v>46062</v>
      </c>
      <c r="I163" s="55" t="s">
        <v>118</v>
      </c>
      <c r="J163" s="9">
        <f t="shared" ca="1" si="16"/>
        <v>45421</v>
      </c>
      <c r="K163" s="10">
        <f t="shared" ca="1" si="17"/>
        <v>641</v>
      </c>
      <c r="L163" s="10">
        <f t="shared" ca="1" si="18"/>
        <v>21.366666666666667</v>
      </c>
      <c r="M163" s="12" t="str">
        <f t="shared" ca="1" si="15"/>
        <v>ACTIVO</v>
      </c>
      <c r="N163" s="55" t="s">
        <v>140</v>
      </c>
      <c r="O163" s="55" t="s">
        <v>67</v>
      </c>
    </row>
    <row r="164" spans="1:15" ht="109.2">
      <c r="A164" s="6">
        <v>2021</v>
      </c>
      <c r="B164" s="6" t="s">
        <v>386</v>
      </c>
      <c r="C164" s="56" t="s">
        <v>36</v>
      </c>
      <c r="D164" s="6" t="s">
        <v>387</v>
      </c>
      <c r="E164" s="7" t="s">
        <v>34</v>
      </c>
      <c r="F164" s="7" t="s">
        <v>388</v>
      </c>
      <c r="G164" s="53">
        <v>44237</v>
      </c>
      <c r="H164" s="9">
        <v>46062</v>
      </c>
      <c r="I164" s="55" t="s">
        <v>118</v>
      </c>
      <c r="J164" s="9">
        <f t="shared" ca="1" si="16"/>
        <v>45421</v>
      </c>
      <c r="K164" s="10">
        <f t="shared" ca="1" si="17"/>
        <v>641</v>
      </c>
      <c r="L164" s="10">
        <f t="shared" ca="1" si="18"/>
        <v>21.366666666666667</v>
      </c>
      <c r="M164" s="12" t="str">
        <f t="shared" ca="1" si="15"/>
        <v>ACTIVO</v>
      </c>
      <c r="N164" s="55" t="s">
        <v>140</v>
      </c>
      <c r="O164" s="55" t="s">
        <v>67</v>
      </c>
    </row>
    <row r="165" spans="1:15" ht="124.8">
      <c r="A165" s="6">
        <v>2021</v>
      </c>
      <c r="B165" s="6" t="s">
        <v>389</v>
      </c>
      <c r="C165" s="56" t="s">
        <v>15</v>
      </c>
      <c r="D165" s="6" t="s">
        <v>387</v>
      </c>
      <c r="E165" s="7" t="s">
        <v>34</v>
      </c>
      <c r="F165" s="7" t="s">
        <v>132</v>
      </c>
      <c r="G165" s="53">
        <v>44237</v>
      </c>
      <c r="H165" s="9">
        <v>46062</v>
      </c>
      <c r="I165" s="55" t="s">
        <v>118</v>
      </c>
      <c r="J165" s="9">
        <f t="shared" ca="1" si="16"/>
        <v>45421</v>
      </c>
      <c r="K165" s="10">
        <f t="shared" ca="1" si="17"/>
        <v>641</v>
      </c>
      <c r="L165" s="10">
        <f t="shared" ca="1" si="18"/>
        <v>21.366666666666667</v>
      </c>
      <c r="M165" s="12" t="str">
        <f t="shared" ca="1" si="15"/>
        <v>ACTIVO</v>
      </c>
      <c r="N165" s="55" t="s">
        <v>140</v>
      </c>
      <c r="O165" s="55" t="s">
        <v>67</v>
      </c>
    </row>
    <row r="166" spans="1:15" ht="124.8">
      <c r="A166" s="6">
        <v>2021</v>
      </c>
      <c r="B166" s="6" t="s">
        <v>390</v>
      </c>
      <c r="C166" s="56" t="s">
        <v>15</v>
      </c>
      <c r="D166" s="6" t="s">
        <v>391</v>
      </c>
      <c r="E166" s="7" t="s">
        <v>34</v>
      </c>
      <c r="F166" s="7" t="s">
        <v>132</v>
      </c>
      <c r="G166" s="53">
        <v>44228</v>
      </c>
      <c r="H166" s="9">
        <v>46053</v>
      </c>
      <c r="I166" s="55" t="s">
        <v>118</v>
      </c>
      <c r="J166" s="9">
        <f t="shared" ca="1" si="16"/>
        <v>45421</v>
      </c>
      <c r="K166" s="10">
        <f t="shared" ca="1" si="17"/>
        <v>632</v>
      </c>
      <c r="L166" s="10">
        <f t="shared" ca="1" si="18"/>
        <v>21.066666666666666</v>
      </c>
      <c r="M166" s="12" t="str">
        <f t="shared" ca="1" si="15"/>
        <v>ACTIVO</v>
      </c>
      <c r="N166" s="55" t="s">
        <v>140</v>
      </c>
      <c r="O166" s="55" t="s">
        <v>67</v>
      </c>
    </row>
    <row r="167" spans="1:15" ht="124.8">
      <c r="A167" s="6">
        <v>2021</v>
      </c>
      <c r="B167" s="6" t="s">
        <v>392</v>
      </c>
      <c r="C167" s="56" t="s">
        <v>15</v>
      </c>
      <c r="D167" s="6" t="s">
        <v>393</v>
      </c>
      <c r="E167" s="7" t="s">
        <v>34</v>
      </c>
      <c r="F167" s="7" t="s">
        <v>132</v>
      </c>
      <c r="G167" s="53">
        <v>44228</v>
      </c>
      <c r="H167" s="9">
        <v>46053</v>
      </c>
      <c r="I167" s="55" t="s">
        <v>118</v>
      </c>
      <c r="J167" s="9">
        <f t="shared" ca="1" si="16"/>
        <v>45421</v>
      </c>
      <c r="K167" s="10">
        <f t="shared" ca="1" si="17"/>
        <v>632</v>
      </c>
      <c r="L167" s="10">
        <f t="shared" ca="1" si="18"/>
        <v>21.066666666666666</v>
      </c>
      <c r="M167" s="12" t="str">
        <f t="shared" ca="1" si="15"/>
        <v>ACTIVO</v>
      </c>
      <c r="N167" s="55" t="s">
        <v>140</v>
      </c>
      <c r="O167" s="55" t="s">
        <v>67</v>
      </c>
    </row>
    <row r="168" spans="1:15" ht="52.8">
      <c r="A168" s="57">
        <v>2021</v>
      </c>
      <c r="B168" s="57" t="s">
        <v>394</v>
      </c>
      <c r="C168" s="57" t="s">
        <v>395</v>
      </c>
      <c r="D168" s="58" t="s">
        <v>396</v>
      </c>
      <c r="E168" s="57" t="s">
        <v>321</v>
      </c>
      <c r="F168" s="57" t="s">
        <v>397</v>
      </c>
      <c r="G168" s="59">
        <v>44439</v>
      </c>
      <c r="H168" s="59">
        <v>46264</v>
      </c>
      <c r="I168" s="57" t="s">
        <v>398</v>
      </c>
      <c r="J168" s="9">
        <f t="shared" ca="1" si="16"/>
        <v>45421</v>
      </c>
      <c r="K168" s="10">
        <f t="shared" ca="1" si="17"/>
        <v>843</v>
      </c>
      <c r="L168" s="10">
        <f t="shared" ca="1" si="18"/>
        <v>28.1</v>
      </c>
      <c r="M168" s="12" t="str">
        <f t="shared" ca="1" si="15"/>
        <v>ACTIVO</v>
      </c>
      <c r="N168" s="57" t="s">
        <v>399</v>
      </c>
      <c r="O168" s="57" t="s">
        <v>400</v>
      </c>
    </row>
    <row r="169" spans="1:15" ht="124.8">
      <c r="A169" s="55">
        <v>2020</v>
      </c>
      <c r="B169" s="55" t="s">
        <v>401</v>
      </c>
      <c r="C169" s="56" t="s">
        <v>15</v>
      </c>
      <c r="D169" s="55" t="s">
        <v>402</v>
      </c>
      <c r="E169" s="7" t="s">
        <v>34</v>
      </c>
      <c r="F169" s="7" t="s">
        <v>132</v>
      </c>
      <c r="G169" s="60">
        <v>44187</v>
      </c>
      <c r="H169" s="61">
        <v>46012</v>
      </c>
      <c r="I169" s="55" t="s">
        <v>118</v>
      </c>
      <c r="J169" s="9">
        <f t="shared" ca="1" si="16"/>
        <v>45421</v>
      </c>
      <c r="K169" s="10">
        <f t="shared" ca="1" si="17"/>
        <v>591</v>
      </c>
      <c r="L169" s="10">
        <f t="shared" ca="1" si="18"/>
        <v>19.7</v>
      </c>
      <c r="M169" s="12" t="str">
        <f t="shared" ca="1" si="15"/>
        <v>ACTIVO</v>
      </c>
      <c r="N169" s="55" t="s">
        <v>140</v>
      </c>
      <c r="O169" s="55" t="s">
        <v>67</v>
      </c>
    </row>
    <row r="170" spans="1:15" ht="124.8">
      <c r="A170" s="6">
        <v>2020</v>
      </c>
      <c r="B170" s="6" t="s">
        <v>403</v>
      </c>
      <c r="C170" s="7" t="s">
        <v>15</v>
      </c>
      <c r="D170" s="6" t="s">
        <v>404</v>
      </c>
      <c r="E170" s="7" t="s">
        <v>34</v>
      </c>
      <c r="F170" s="7" t="s">
        <v>132</v>
      </c>
      <c r="G170" s="53">
        <v>44184</v>
      </c>
      <c r="H170" s="9">
        <v>46009</v>
      </c>
      <c r="I170" s="6" t="s">
        <v>118</v>
      </c>
      <c r="J170" s="9">
        <f t="shared" ca="1" si="16"/>
        <v>45421</v>
      </c>
      <c r="K170" s="10">
        <f t="shared" ca="1" si="17"/>
        <v>588</v>
      </c>
      <c r="L170" s="10">
        <f t="shared" ca="1" si="18"/>
        <v>19.600000000000001</v>
      </c>
      <c r="M170" s="12" t="str">
        <f t="shared" ca="1" si="15"/>
        <v>ACTIVO</v>
      </c>
      <c r="N170" s="6" t="s">
        <v>140</v>
      </c>
      <c r="O170" s="6" t="s">
        <v>67</v>
      </c>
    </row>
    <row r="171" spans="1:15" ht="124.8">
      <c r="A171" s="6">
        <v>2020</v>
      </c>
      <c r="B171" s="6" t="s">
        <v>405</v>
      </c>
      <c r="C171" s="7" t="s">
        <v>15</v>
      </c>
      <c r="D171" s="6" t="s">
        <v>406</v>
      </c>
      <c r="E171" s="7" t="s">
        <v>34</v>
      </c>
      <c r="F171" s="7" t="s">
        <v>132</v>
      </c>
      <c r="G171" s="53">
        <v>44172</v>
      </c>
      <c r="H171" s="9">
        <v>45997</v>
      </c>
      <c r="I171" s="6" t="s">
        <v>118</v>
      </c>
      <c r="J171" s="9">
        <f t="shared" ca="1" si="16"/>
        <v>45421</v>
      </c>
      <c r="K171" s="10">
        <f t="shared" ca="1" si="17"/>
        <v>576</v>
      </c>
      <c r="L171" s="10">
        <f t="shared" ca="1" si="18"/>
        <v>19.2</v>
      </c>
      <c r="M171" s="12" t="str">
        <f t="shared" ca="1" si="15"/>
        <v>ACTIVO</v>
      </c>
      <c r="N171" s="6" t="s">
        <v>140</v>
      </c>
      <c r="O171" s="6" t="s">
        <v>67</v>
      </c>
    </row>
    <row r="172" spans="1:15" ht="124.8">
      <c r="A172" s="6">
        <v>2020</v>
      </c>
      <c r="B172" s="6" t="s">
        <v>407</v>
      </c>
      <c r="C172" s="7" t="s">
        <v>15</v>
      </c>
      <c r="D172" s="6" t="s">
        <v>408</v>
      </c>
      <c r="E172" s="7" t="s">
        <v>34</v>
      </c>
      <c r="F172" s="7" t="s">
        <v>132</v>
      </c>
      <c r="G172" s="53">
        <v>44168</v>
      </c>
      <c r="H172" s="9">
        <v>45993</v>
      </c>
      <c r="I172" s="6" t="s">
        <v>118</v>
      </c>
      <c r="J172" s="9">
        <f t="shared" ca="1" si="16"/>
        <v>45421</v>
      </c>
      <c r="K172" s="10">
        <f t="shared" ca="1" si="17"/>
        <v>572</v>
      </c>
      <c r="L172" s="10">
        <f t="shared" ca="1" si="18"/>
        <v>19.066666666666666</v>
      </c>
      <c r="M172" s="12" t="str">
        <f t="shared" ca="1" si="15"/>
        <v>ACTIVO</v>
      </c>
      <c r="N172" s="6" t="s">
        <v>140</v>
      </c>
      <c r="O172" s="6" t="s">
        <v>67</v>
      </c>
    </row>
    <row r="173" spans="1:15" ht="124.8">
      <c r="A173" s="6">
        <v>2020</v>
      </c>
      <c r="B173" s="6" t="s">
        <v>409</v>
      </c>
      <c r="C173" s="7" t="s">
        <v>15</v>
      </c>
      <c r="D173" s="6" t="s">
        <v>410</v>
      </c>
      <c r="E173" s="7" t="s">
        <v>34</v>
      </c>
      <c r="F173" s="7" t="s">
        <v>132</v>
      </c>
      <c r="G173" s="53">
        <v>44096</v>
      </c>
      <c r="H173" s="9">
        <v>45921</v>
      </c>
      <c r="I173" s="6" t="s">
        <v>118</v>
      </c>
      <c r="J173" s="9">
        <f t="shared" ca="1" si="16"/>
        <v>45421</v>
      </c>
      <c r="K173" s="10">
        <f t="shared" ca="1" si="17"/>
        <v>500</v>
      </c>
      <c r="L173" s="10">
        <f t="shared" ca="1" si="18"/>
        <v>16.666666666666668</v>
      </c>
      <c r="M173" s="12" t="str">
        <f t="shared" ca="1" si="15"/>
        <v>ACTIVO</v>
      </c>
      <c r="N173" s="6" t="s">
        <v>411</v>
      </c>
      <c r="O173" s="6" t="s">
        <v>67</v>
      </c>
    </row>
    <row r="174" spans="1:15" ht="124.8">
      <c r="A174" s="6">
        <v>2020</v>
      </c>
      <c r="B174" s="6" t="s">
        <v>412</v>
      </c>
      <c r="C174" s="7" t="s">
        <v>15</v>
      </c>
      <c r="D174" s="6" t="s">
        <v>413</v>
      </c>
      <c r="E174" s="7" t="s">
        <v>34</v>
      </c>
      <c r="F174" s="7" t="s">
        <v>132</v>
      </c>
      <c r="G174" s="53">
        <v>44160</v>
      </c>
      <c r="H174" s="9">
        <v>45985</v>
      </c>
      <c r="I174" s="6" t="s">
        <v>118</v>
      </c>
      <c r="J174" s="9">
        <f t="shared" ca="1" si="16"/>
        <v>45421</v>
      </c>
      <c r="K174" s="10">
        <f t="shared" ca="1" si="17"/>
        <v>564</v>
      </c>
      <c r="L174" s="10">
        <f t="shared" ca="1" si="18"/>
        <v>18.8</v>
      </c>
      <c r="M174" s="12" t="str">
        <f t="shared" ca="1" si="15"/>
        <v>ACTIVO</v>
      </c>
      <c r="N174" s="6" t="s">
        <v>411</v>
      </c>
      <c r="O174" s="6" t="s">
        <v>67</v>
      </c>
    </row>
    <row r="175" spans="1:15" ht="124.8">
      <c r="A175" s="6">
        <v>2020</v>
      </c>
      <c r="B175" s="6" t="s">
        <v>415</v>
      </c>
      <c r="C175" s="7" t="s">
        <v>15</v>
      </c>
      <c r="D175" s="6" t="s">
        <v>416</v>
      </c>
      <c r="E175" s="7" t="s">
        <v>34</v>
      </c>
      <c r="F175" s="7" t="s">
        <v>132</v>
      </c>
      <c r="G175" s="53">
        <v>44169</v>
      </c>
      <c r="H175" s="9">
        <v>45994</v>
      </c>
      <c r="I175" s="6" t="s">
        <v>118</v>
      </c>
      <c r="J175" s="9">
        <f t="shared" ca="1" si="16"/>
        <v>45421</v>
      </c>
      <c r="K175" s="10">
        <f t="shared" ca="1" si="17"/>
        <v>573</v>
      </c>
      <c r="L175" s="10">
        <f t="shared" ca="1" si="18"/>
        <v>19.100000000000001</v>
      </c>
      <c r="M175" s="12" t="str">
        <f t="shared" ca="1" si="15"/>
        <v>ACTIVO</v>
      </c>
      <c r="N175" s="6" t="s">
        <v>411</v>
      </c>
      <c r="O175" s="6" t="s">
        <v>67</v>
      </c>
    </row>
    <row r="176" spans="1:15" ht="124.8">
      <c r="A176" s="6">
        <v>2020</v>
      </c>
      <c r="B176" s="6" t="s">
        <v>417</v>
      </c>
      <c r="C176" s="7" t="s">
        <v>15</v>
      </c>
      <c r="D176" s="6" t="s">
        <v>418</v>
      </c>
      <c r="E176" s="7" t="s">
        <v>419</v>
      </c>
      <c r="F176" s="7" t="s">
        <v>132</v>
      </c>
      <c r="G176" s="53">
        <v>44130</v>
      </c>
      <c r="H176" s="9">
        <v>45955</v>
      </c>
      <c r="I176" s="6" t="s">
        <v>118</v>
      </c>
      <c r="J176" s="9">
        <f t="shared" ca="1" si="16"/>
        <v>45421</v>
      </c>
      <c r="K176" s="10">
        <f t="shared" ca="1" si="17"/>
        <v>534</v>
      </c>
      <c r="L176" s="10">
        <f t="shared" ca="1" si="18"/>
        <v>17.8</v>
      </c>
      <c r="M176" s="12" t="str">
        <f t="shared" ca="1" si="15"/>
        <v>ACTIVO</v>
      </c>
      <c r="N176" s="6" t="s">
        <v>411</v>
      </c>
      <c r="O176" s="6" t="s">
        <v>67</v>
      </c>
    </row>
    <row r="177" spans="1:15" ht="124.8">
      <c r="A177" s="6">
        <v>2020</v>
      </c>
      <c r="B177" s="6" t="s">
        <v>420</v>
      </c>
      <c r="C177" s="7" t="s">
        <v>15</v>
      </c>
      <c r="D177" s="6" t="s">
        <v>421</v>
      </c>
      <c r="E177" s="7" t="s">
        <v>34</v>
      </c>
      <c r="F177" s="7" t="s">
        <v>132</v>
      </c>
      <c r="G177" s="53">
        <v>44162</v>
      </c>
      <c r="H177" s="9">
        <v>45987</v>
      </c>
      <c r="I177" s="6" t="s">
        <v>118</v>
      </c>
      <c r="J177" s="9">
        <f t="shared" ca="1" si="16"/>
        <v>45421</v>
      </c>
      <c r="K177" s="10">
        <f t="shared" ca="1" si="17"/>
        <v>566</v>
      </c>
      <c r="L177" s="10">
        <f t="shared" ca="1" si="18"/>
        <v>18.866666666666667</v>
      </c>
      <c r="M177" s="12" t="str">
        <f t="shared" ca="1" si="15"/>
        <v>ACTIVO</v>
      </c>
      <c r="N177" s="6" t="s">
        <v>411</v>
      </c>
      <c r="O177" s="6" t="s">
        <v>67</v>
      </c>
    </row>
    <row r="178" spans="1:15" ht="124.8">
      <c r="A178" s="6">
        <v>2020</v>
      </c>
      <c r="B178" s="6" t="s">
        <v>422</v>
      </c>
      <c r="C178" s="7" t="s">
        <v>15</v>
      </c>
      <c r="D178" s="6" t="s">
        <v>423</v>
      </c>
      <c r="E178" s="7" t="s">
        <v>419</v>
      </c>
      <c r="F178" s="7" t="s">
        <v>132</v>
      </c>
      <c r="G178" s="53">
        <v>44165</v>
      </c>
      <c r="H178" s="53">
        <v>45990</v>
      </c>
      <c r="I178" s="6" t="s">
        <v>118</v>
      </c>
      <c r="J178" s="9">
        <f t="shared" ca="1" si="16"/>
        <v>45421</v>
      </c>
      <c r="K178" s="10">
        <f t="shared" ca="1" si="17"/>
        <v>569</v>
      </c>
      <c r="L178" s="10">
        <f t="shared" ca="1" si="18"/>
        <v>18.966666666666665</v>
      </c>
      <c r="M178" s="12" t="str">
        <f t="shared" ca="1" si="15"/>
        <v>ACTIVO</v>
      </c>
      <c r="N178" s="6" t="s">
        <v>411</v>
      </c>
      <c r="O178" s="6" t="s">
        <v>67</v>
      </c>
    </row>
    <row r="179" spans="1:15" ht="124.8">
      <c r="A179" s="6">
        <v>2020</v>
      </c>
      <c r="B179" s="6" t="s">
        <v>424</v>
      </c>
      <c r="C179" s="7" t="s">
        <v>15</v>
      </c>
      <c r="D179" s="6" t="s">
        <v>425</v>
      </c>
      <c r="E179" s="7" t="s">
        <v>34</v>
      </c>
      <c r="F179" s="7" t="s">
        <v>132</v>
      </c>
      <c r="G179" s="53">
        <v>44185</v>
      </c>
      <c r="H179" s="53">
        <v>46010</v>
      </c>
      <c r="I179" s="6" t="s">
        <v>118</v>
      </c>
      <c r="J179" s="9">
        <f t="shared" ca="1" si="16"/>
        <v>45421</v>
      </c>
      <c r="K179" s="10">
        <f t="shared" ca="1" si="17"/>
        <v>589</v>
      </c>
      <c r="L179" s="10">
        <f t="shared" ca="1" si="18"/>
        <v>19.633333333333333</v>
      </c>
      <c r="M179" s="12" t="str">
        <f t="shared" ca="1" si="15"/>
        <v>ACTIVO</v>
      </c>
      <c r="N179" s="6" t="s">
        <v>411</v>
      </c>
      <c r="O179" s="6" t="s">
        <v>67</v>
      </c>
    </row>
    <row r="180" spans="1:15" ht="124.8">
      <c r="A180" s="6">
        <v>2020</v>
      </c>
      <c r="B180" s="6" t="s">
        <v>426</v>
      </c>
      <c r="C180" s="7" t="s">
        <v>15</v>
      </c>
      <c r="D180" s="6" t="s">
        <v>427</v>
      </c>
      <c r="E180" s="7" t="s">
        <v>34</v>
      </c>
      <c r="F180" s="7" t="s">
        <v>132</v>
      </c>
      <c r="G180" s="53">
        <v>44888</v>
      </c>
      <c r="H180" s="47">
        <v>45618</v>
      </c>
      <c r="I180" s="6" t="s">
        <v>254</v>
      </c>
      <c r="J180" s="9">
        <f t="shared" ca="1" si="16"/>
        <v>45421</v>
      </c>
      <c r="K180" s="10">
        <f t="shared" ca="1" si="17"/>
        <v>197</v>
      </c>
      <c r="L180" s="10">
        <f t="shared" ca="1" si="18"/>
        <v>6.5666666666666664</v>
      </c>
      <c r="M180" s="12" t="str">
        <f t="shared" ca="1" si="15"/>
        <v>ACTIVO</v>
      </c>
      <c r="N180" s="6" t="s">
        <v>411</v>
      </c>
      <c r="O180" s="6" t="s">
        <v>67</v>
      </c>
    </row>
    <row r="181" spans="1:15" ht="124.8">
      <c r="A181" s="6">
        <v>2020</v>
      </c>
      <c r="B181" s="6" t="s">
        <v>428</v>
      </c>
      <c r="C181" s="7" t="s">
        <v>15</v>
      </c>
      <c r="D181" s="6" t="s">
        <v>429</v>
      </c>
      <c r="E181" s="7" t="s">
        <v>34</v>
      </c>
      <c r="F181" s="7" t="s">
        <v>132</v>
      </c>
      <c r="G181" s="53">
        <v>44166</v>
      </c>
      <c r="H181" s="53">
        <v>45991</v>
      </c>
      <c r="I181" s="6" t="s">
        <v>118</v>
      </c>
      <c r="J181" s="9">
        <f t="shared" ca="1" si="16"/>
        <v>45421</v>
      </c>
      <c r="K181" s="10">
        <f t="shared" ca="1" si="17"/>
        <v>570</v>
      </c>
      <c r="L181" s="10">
        <f t="shared" ca="1" si="18"/>
        <v>19</v>
      </c>
      <c r="M181" s="12" t="str">
        <f t="shared" ca="1" si="15"/>
        <v>ACTIVO</v>
      </c>
      <c r="N181" s="6" t="s">
        <v>411</v>
      </c>
      <c r="O181" s="6" t="s">
        <v>67</v>
      </c>
    </row>
    <row r="182" spans="1:15" ht="109.2">
      <c r="A182" s="6">
        <v>2020</v>
      </c>
      <c r="B182" s="55" t="s">
        <v>430</v>
      </c>
      <c r="C182" s="7" t="s">
        <v>364</v>
      </c>
      <c r="D182" s="6" t="s">
        <v>431</v>
      </c>
      <c r="E182" s="7" t="s">
        <v>34</v>
      </c>
      <c r="F182" s="7" t="s">
        <v>414</v>
      </c>
      <c r="G182" s="53">
        <v>45232</v>
      </c>
      <c r="H182" s="53">
        <v>45597</v>
      </c>
      <c r="I182" s="6" t="s">
        <v>185</v>
      </c>
      <c r="J182" s="9">
        <f t="shared" ca="1" si="16"/>
        <v>45421</v>
      </c>
      <c r="K182" s="10">
        <f t="shared" ca="1" si="17"/>
        <v>176</v>
      </c>
      <c r="L182" s="10">
        <f t="shared" ca="1" si="18"/>
        <v>5.8666666666666663</v>
      </c>
      <c r="M182" s="12" t="str">
        <f t="shared" ca="1" si="15"/>
        <v>ACTIVO</v>
      </c>
      <c r="N182" s="6" t="s">
        <v>411</v>
      </c>
      <c r="O182" s="6" t="s">
        <v>67</v>
      </c>
    </row>
    <row r="183" spans="1:15" ht="124.8">
      <c r="A183" s="55">
        <v>2020</v>
      </c>
      <c r="B183" s="55" t="s">
        <v>432</v>
      </c>
      <c r="C183" s="56" t="s">
        <v>15</v>
      </c>
      <c r="D183" s="6" t="s">
        <v>433</v>
      </c>
      <c r="E183" s="7" t="s">
        <v>34</v>
      </c>
      <c r="F183" s="7" t="s">
        <v>132</v>
      </c>
      <c r="G183" s="53">
        <v>44134</v>
      </c>
      <c r="H183" s="53">
        <v>45959</v>
      </c>
      <c r="I183" s="6" t="s">
        <v>118</v>
      </c>
      <c r="J183" s="9">
        <f t="shared" ca="1" si="16"/>
        <v>45421</v>
      </c>
      <c r="K183" s="10">
        <f t="shared" ca="1" si="17"/>
        <v>538</v>
      </c>
      <c r="L183" s="10">
        <f t="shared" ca="1" si="18"/>
        <v>17.933333333333334</v>
      </c>
      <c r="M183" s="12" t="str">
        <f t="shared" ca="1" si="15"/>
        <v>ACTIVO</v>
      </c>
      <c r="N183" s="6" t="s">
        <v>411</v>
      </c>
      <c r="O183" s="6" t="s">
        <v>67</v>
      </c>
    </row>
    <row r="184" spans="1:15" ht="124.8">
      <c r="A184" s="55">
        <v>2020</v>
      </c>
      <c r="B184" s="55" t="s">
        <v>434</v>
      </c>
      <c r="C184" s="56" t="s">
        <v>15</v>
      </c>
      <c r="D184" s="55" t="s">
        <v>435</v>
      </c>
      <c r="E184" s="7" t="s">
        <v>34</v>
      </c>
      <c r="F184" s="7" t="s">
        <v>132</v>
      </c>
      <c r="G184" s="60">
        <v>44856</v>
      </c>
      <c r="H184" s="60">
        <v>45586</v>
      </c>
      <c r="I184" s="55" t="s">
        <v>254</v>
      </c>
      <c r="J184" s="9">
        <f t="shared" ca="1" si="16"/>
        <v>45421</v>
      </c>
      <c r="K184" s="10">
        <f t="shared" ca="1" si="17"/>
        <v>165</v>
      </c>
      <c r="L184" s="10">
        <f t="shared" ca="1" si="18"/>
        <v>5.5</v>
      </c>
      <c r="M184" s="12" t="str">
        <f t="shared" ca="1" si="15"/>
        <v>ACTIVO</v>
      </c>
      <c r="N184" s="6" t="s">
        <v>411</v>
      </c>
      <c r="O184" s="6" t="s">
        <v>67</v>
      </c>
    </row>
    <row r="185" spans="1:15" ht="124.8">
      <c r="A185" s="6">
        <v>2020</v>
      </c>
      <c r="B185" s="6" t="s">
        <v>436</v>
      </c>
      <c r="C185" s="7" t="s">
        <v>15</v>
      </c>
      <c r="D185" s="6" t="s">
        <v>437</v>
      </c>
      <c r="E185" s="7" t="s">
        <v>34</v>
      </c>
      <c r="F185" s="7" t="s">
        <v>132</v>
      </c>
      <c r="G185" s="53">
        <v>45227</v>
      </c>
      <c r="H185" s="53">
        <v>46322</v>
      </c>
      <c r="I185" s="6" t="s">
        <v>139</v>
      </c>
      <c r="J185" s="9">
        <f t="shared" ca="1" si="16"/>
        <v>45421</v>
      </c>
      <c r="K185" s="10">
        <f t="shared" ca="1" si="17"/>
        <v>901</v>
      </c>
      <c r="L185" s="10">
        <f t="shared" ca="1" si="18"/>
        <v>30.033333333333335</v>
      </c>
      <c r="M185" s="12" t="str">
        <f t="shared" ca="1" si="15"/>
        <v>ACTIVO</v>
      </c>
      <c r="N185" s="6" t="s">
        <v>411</v>
      </c>
      <c r="O185" s="6" t="s">
        <v>67</v>
      </c>
    </row>
    <row r="186" spans="1:15" ht="124.8">
      <c r="A186" s="6">
        <v>2020</v>
      </c>
      <c r="B186" s="6" t="s">
        <v>438</v>
      </c>
      <c r="C186" s="7" t="s">
        <v>15</v>
      </c>
      <c r="D186" s="6" t="s">
        <v>439</v>
      </c>
      <c r="E186" s="7" t="s">
        <v>34</v>
      </c>
      <c r="F186" s="7" t="s">
        <v>132</v>
      </c>
      <c r="G186" s="53">
        <v>44131</v>
      </c>
      <c r="H186" s="53">
        <v>45956</v>
      </c>
      <c r="I186" s="6" t="s">
        <v>118</v>
      </c>
      <c r="J186" s="9">
        <f t="shared" ca="1" si="16"/>
        <v>45421</v>
      </c>
      <c r="K186" s="10">
        <f t="shared" ca="1" si="17"/>
        <v>535</v>
      </c>
      <c r="L186" s="10">
        <f t="shared" ca="1" si="18"/>
        <v>17.833333333333332</v>
      </c>
      <c r="M186" s="12" t="str">
        <f t="shared" ca="1" si="15"/>
        <v>ACTIVO</v>
      </c>
      <c r="N186" s="6" t="s">
        <v>411</v>
      </c>
      <c r="O186" s="6" t="s">
        <v>67</v>
      </c>
    </row>
    <row r="187" spans="1:15" ht="124.8">
      <c r="A187" s="6">
        <v>2020</v>
      </c>
      <c r="B187" s="6" t="s">
        <v>440</v>
      </c>
      <c r="C187" s="7" t="s">
        <v>15</v>
      </c>
      <c r="D187" s="6" t="s">
        <v>441</v>
      </c>
      <c r="E187" s="7" t="s">
        <v>34</v>
      </c>
      <c r="F187" s="7" t="s">
        <v>132</v>
      </c>
      <c r="G187" s="53">
        <v>44103</v>
      </c>
      <c r="H187" s="53">
        <v>45928</v>
      </c>
      <c r="I187" s="6" t="s">
        <v>118</v>
      </c>
      <c r="J187" s="9">
        <f t="shared" ca="1" si="16"/>
        <v>45421</v>
      </c>
      <c r="K187" s="10">
        <f t="shared" ca="1" si="17"/>
        <v>507</v>
      </c>
      <c r="L187" s="10">
        <f t="shared" ca="1" si="18"/>
        <v>16.899999999999999</v>
      </c>
      <c r="M187" s="12" t="str">
        <f t="shared" ca="1" si="15"/>
        <v>ACTIVO</v>
      </c>
      <c r="N187" s="6" t="s">
        <v>411</v>
      </c>
      <c r="O187" s="6" t="s">
        <v>67</v>
      </c>
    </row>
    <row r="188" spans="1:15" ht="124.8">
      <c r="A188" s="6">
        <v>2020</v>
      </c>
      <c r="B188" s="6" t="s">
        <v>442</v>
      </c>
      <c r="C188" s="7" t="s">
        <v>15</v>
      </c>
      <c r="D188" s="6" t="s">
        <v>443</v>
      </c>
      <c r="E188" s="7" t="s">
        <v>34</v>
      </c>
      <c r="F188" s="7" t="s">
        <v>132</v>
      </c>
      <c r="G188" s="53">
        <v>44090</v>
      </c>
      <c r="H188" s="53">
        <v>45915</v>
      </c>
      <c r="I188" s="6" t="s">
        <v>118</v>
      </c>
      <c r="J188" s="9">
        <f t="shared" ca="1" si="16"/>
        <v>45421</v>
      </c>
      <c r="K188" s="10">
        <f t="shared" ca="1" si="17"/>
        <v>494</v>
      </c>
      <c r="L188" s="10">
        <f t="shared" ca="1" si="18"/>
        <v>16.466666666666665</v>
      </c>
      <c r="M188" s="12" t="str">
        <f t="shared" ca="1" si="15"/>
        <v>ACTIVO</v>
      </c>
      <c r="N188" s="6" t="s">
        <v>411</v>
      </c>
      <c r="O188" s="6" t="s">
        <v>67</v>
      </c>
    </row>
    <row r="189" spans="1:15" ht="124.8">
      <c r="A189" s="62">
        <v>2020</v>
      </c>
      <c r="B189" s="62"/>
      <c r="C189" s="63" t="s">
        <v>15</v>
      </c>
      <c r="D189" s="62" t="s">
        <v>444</v>
      </c>
      <c r="E189" s="63" t="s">
        <v>34</v>
      </c>
      <c r="F189" s="63" t="s">
        <v>132</v>
      </c>
      <c r="G189" s="64">
        <v>44083</v>
      </c>
      <c r="H189" s="64">
        <v>45908</v>
      </c>
      <c r="I189" s="62" t="s">
        <v>118</v>
      </c>
      <c r="J189" s="9">
        <f t="shared" ca="1" si="16"/>
        <v>45421</v>
      </c>
      <c r="K189" s="10">
        <f t="shared" ca="1" si="17"/>
        <v>487</v>
      </c>
      <c r="L189" s="10">
        <f t="shared" ca="1" si="18"/>
        <v>16.233333333333334</v>
      </c>
      <c r="M189" s="12" t="str">
        <f t="shared" ca="1" si="15"/>
        <v>ACTIVO</v>
      </c>
      <c r="N189" s="63" t="s">
        <v>95</v>
      </c>
      <c r="O189" s="62" t="s">
        <v>67</v>
      </c>
    </row>
    <row r="190" spans="1:15" ht="124.8">
      <c r="A190" s="6">
        <v>2020</v>
      </c>
      <c r="B190" s="6" t="s">
        <v>445</v>
      </c>
      <c r="C190" s="7" t="s">
        <v>15</v>
      </c>
      <c r="D190" s="6" t="s">
        <v>446</v>
      </c>
      <c r="E190" s="7" t="s">
        <v>321</v>
      </c>
      <c r="F190" s="7" t="s">
        <v>132</v>
      </c>
      <c r="G190" s="53">
        <v>44061</v>
      </c>
      <c r="H190" s="53">
        <v>45886</v>
      </c>
      <c r="I190" s="6" t="s">
        <v>118</v>
      </c>
      <c r="J190" s="9">
        <f t="shared" ca="1" si="16"/>
        <v>45421</v>
      </c>
      <c r="K190" s="10">
        <f t="shared" ca="1" si="17"/>
        <v>465</v>
      </c>
      <c r="L190" s="10">
        <f t="shared" ca="1" si="18"/>
        <v>15.5</v>
      </c>
      <c r="M190" s="12" t="str">
        <f t="shared" ca="1" si="15"/>
        <v>ACTIVO</v>
      </c>
      <c r="N190" s="7" t="s">
        <v>95</v>
      </c>
      <c r="O190" s="6" t="s">
        <v>67</v>
      </c>
    </row>
    <row r="191" spans="1:15" ht="109.2">
      <c r="A191" s="6">
        <v>2020</v>
      </c>
      <c r="B191" s="6" t="s">
        <v>447</v>
      </c>
      <c r="C191" s="7" t="s">
        <v>448</v>
      </c>
      <c r="D191" s="6" t="s">
        <v>449</v>
      </c>
      <c r="E191" s="7" t="s">
        <v>321</v>
      </c>
      <c r="F191" s="7" t="s">
        <v>450</v>
      </c>
      <c r="G191" s="53">
        <v>45175</v>
      </c>
      <c r="H191" s="53">
        <v>46270</v>
      </c>
      <c r="I191" s="6" t="s">
        <v>139</v>
      </c>
      <c r="J191" s="9">
        <f t="shared" ca="1" si="16"/>
        <v>45421</v>
      </c>
      <c r="K191" s="10">
        <f t="shared" ca="1" si="17"/>
        <v>849</v>
      </c>
      <c r="L191" s="10">
        <f t="shared" ca="1" si="18"/>
        <v>28.3</v>
      </c>
      <c r="M191" s="12" t="str">
        <f t="shared" ca="1" si="15"/>
        <v>ACTIVO</v>
      </c>
      <c r="N191" s="6" t="s">
        <v>95</v>
      </c>
      <c r="O191" s="6" t="s">
        <v>67</v>
      </c>
    </row>
    <row r="192" spans="1:15" ht="124.8">
      <c r="A192" s="6">
        <v>2020</v>
      </c>
      <c r="B192" s="6" t="s">
        <v>451</v>
      </c>
      <c r="C192" s="7" t="s">
        <v>15</v>
      </c>
      <c r="D192" s="6" t="s">
        <v>452</v>
      </c>
      <c r="E192" s="7" t="s">
        <v>34</v>
      </c>
      <c r="F192" s="7" t="s">
        <v>132</v>
      </c>
      <c r="G192" s="53">
        <v>44070</v>
      </c>
      <c r="H192" s="9">
        <v>45895</v>
      </c>
      <c r="I192" s="7" t="s">
        <v>118</v>
      </c>
      <c r="J192" s="9">
        <f t="shared" ca="1" si="16"/>
        <v>45421</v>
      </c>
      <c r="K192" s="10">
        <f t="shared" ca="1" si="17"/>
        <v>474</v>
      </c>
      <c r="L192" s="10">
        <f t="shared" ca="1" si="18"/>
        <v>15.8</v>
      </c>
      <c r="M192" s="12" t="str">
        <f t="shared" ca="1" si="15"/>
        <v>ACTIVO</v>
      </c>
      <c r="N192" s="7" t="s">
        <v>95</v>
      </c>
      <c r="O192" s="7" t="s">
        <v>67</v>
      </c>
    </row>
    <row r="193" spans="1:15" ht="124.8">
      <c r="A193" s="6">
        <v>2020</v>
      </c>
      <c r="B193" s="6" t="s">
        <v>453</v>
      </c>
      <c r="C193" s="7" t="s">
        <v>15</v>
      </c>
      <c r="D193" s="6" t="s">
        <v>454</v>
      </c>
      <c r="E193" s="7" t="s">
        <v>153</v>
      </c>
      <c r="F193" s="7" t="s">
        <v>132</v>
      </c>
      <c r="G193" s="53">
        <v>44068</v>
      </c>
      <c r="H193" s="9">
        <v>45893</v>
      </c>
      <c r="I193" s="7" t="s">
        <v>118</v>
      </c>
      <c r="J193" s="9">
        <f t="shared" ca="1" si="16"/>
        <v>45421</v>
      </c>
      <c r="K193" s="10">
        <f t="shared" ca="1" si="17"/>
        <v>472</v>
      </c>
      <c r="L193" s="10">
        <f t="shared" ca="1" si="18"/>
        <v>15.733333333333333</v>
      </c>
      <c r="M193" s="12" t="str">
        <f t="shared" ca="1" si="15"/>
        <v>ACTIVO</v>
      </c>
      <c r="N193" s="7" t="s">
        <v>95</v>
      </c>
      <c r="O193" s="7" t="s">
        <v>67</v>
      </c>
    </row>
    <row r="194" spans="1:15" ht="124.8">
      <c r="A194" s="6">
        <v>2020</v>
      </c>
      <c r="B194" s="6" t="s">
        <v>455</v>
      </c>
      <c r="C194" s="7" t="s">
        <v>15</v>
      </c>
      <c r="D194" s="6" t="s">
        <v>456</v>
      </c>
      <c r="E194" s="7" t="s">
        <v>34</v>
      </c>
      <c r="F194" s="7" t="s">
        <v>132</v>
      </c>
      <c r="G194" s="53">
        <v>44057</v>
      </c>
      <c r="H194" s="9">
        <v>45882</v>
      </c>
      <c r="I194" s="7" t="s">
        <v>118</v>
      </c>
      <c r="J194" s="9">
        <f t="shared" ca="1" si="16"/>
        <v>45421</v>
      </c>
      <c r="K194" s="10">
        <f t="shared" ca="1" si="17"/>
        <v>461</v>
      </c>
      <c r="L194" s="10">
        <f t="shared" ca="1" si="18"/>
        <v>15.366666666666667</v>
      </c>
      <c r="M194" s="12" t="str">
        <f t="shared" ca="1" si="15"/>
        <v>ACTIVO</v>
      </c>
      <c r="N194" s="7" t="s">
        <v>95</v>
      </c>
      <c r="O194" s="7" t="s">
        <v>67</v>
      </c>
    </row>
    <row r="195" spans="1:15" ht="124.8">
      <c r="A195" s="6">
        <v>2020</v>
      </c>
      <c r="B195" s="6" t="s">
        <v>457</v>
      </c>
      <c r="C195" s="7" t="s">
        <v>15</v>
      </c>
      <c r="D195" s="6" t="s">
        <v>458</v>
      </c>
      <c r="E195" s="7" t="s">
        <v>34</v>
      </c>
      <c r="F195" s="7" t="s">
        <v>132</v>
      </c>
      <c r="G195" s="53">
        <v>44063</v>
      </c>
      <c r="H195" s="9">
        <v>45888</v>
      </c>
      <c r="I195" s="7" t="s">
        <v>118</v>
      </c>
      <c r="J195" s="9">
        <f t="shared" ca="1" si="16"/>
        <v>45421</v>
      </c>
      <c r="K195" s="10">
        <f t="shared" ca="1" si="17"/>
        <v>467</v>
      </c>
      <c r="L195" s="10">
        <f t="shared" ca="1" si="18"/>
        <v>15.566666666666666</v>
      </c>
      <c r="M195" s="12" t="str">
        <f t="shared" ca="1" si="15"/>
        <v>ACTIVO</v>
      </c>
      <c r="N195" s="7" t="s">
        <v>95</v>
      </c>
      <c r="O195" s="7" t="s">
        <v>67</v>
      </c>
    </row>
    <row r="196" spans="1:15" ht="124.8">
      <c r="A196" s="56">
        <v>2020</v>
      </c>
      <c r="B196" s="56" t="s">
        <v>459</v>
      </c>
      <c r="C196" s="56" t="s">
        <v>15</v>
      </c>
      <c r="D196" s="55" t="s">
        <v>460</v>
      </c>
      <c r="E196" s="56" t="s">
        <v>34</v>
      </c>
      <c r="F196" s="56" t="s">
        <v>132</v>
      </c>
      <c r="G196" s="60">
        <v>44061</v>
      </c>
      <c r="H196" s="61">
        <v>45886</v>
      </c>
      <c r="I196" s="56" t="s">
        <v>118</v>
      </c>
      <c r="J196" s="9">
        <f t="shared" ca="1" si="16"/>
        <v>45421</v>
      </c>
      <c r="K196" s="10">
        <f t="shared" ca="1" si="17"/>
        <v>465</v>
      </c>
      <c r="L196" s="10">
        <f t="shared" ca="1" si="18"/>
        <v>15.5</v>
      </c>
      <c r="M196" s="12" t="str">
        <f t="shared" ca="1" si="15"/>
        <v>ACTIVO</v>
      </c>
      <c r="N196" s="56" t="s">
        <v>95</v>
      </c>
      <c r="O196" s="56" t="s">
        <v>67</v>
      </c>
    </row>
    <row r="197" spans="1:15" ht="124.8">
      <c r="A197" s="6">
        <v>2020</v>
      </c>
      <c r="B197" s="6" t="s">
        <v>461</v>
      </c>
      <c r="C197" s="7" t="s">
        <v>15</v>
      </c>
      <c r="D197" s="6" t="s">
        <v>462</v>
      </c>
      <c r="E197" s="7" t="s">
        <v>34</v>
      </c>
      <c r="F197" s="7" t="s">
        <v>132</v>
      </c>
      <c r="G197" s="53">
        <v>44070</v>
      </c>
      <c r="H197" s="9">
        <v>45895</v>
      </c>
      <c r="I197" s="7" t="s">
        <v>118</v>
      </c>
      <c r="J197" s="9">
        <f t="shared" ca="1" si="16"/>
        <v>45421</v>
      </c>
      <c r="K197" s="10">
        <f t="shared" ca="1" si="17"/>
        <v>474</v>
      </c>
      <c r="L197" s="10">
        <f t="shared" ca="1" si="18"/>
        <v>15.8</v>
      </c>
      <c r="M197" s="12" t="str">
        <f t="shared" ref="M197:M260" ca="1" si="19">IF(K197&lt;0,"VENCIDO",IF(AND(K197&gt;0,K197&lt;120),"PROXIMO A VENCER","ACTIVO"))</f>
        <v>ACTIVO</v>
      </c>
      <c r="N197" s="7" t="s">
        <v>95</v>
      </c>
      <c r="O197" s="7" t="s">
        <v>67</v>
      </c>
    </row>
    <row r="198" spans="1:15" ht="124.8">
      <c r="A198" s="6">
        <v>2020</v>
      </c>
      <c r="B198" s="6" t="s">
        <v>463</v>
      </c>
      <c r="C198" s="7" t="s">
        <v>15</v>
      </c>
      <c r="D198" s="6" t="s">
        <v>464</v>
      </c>
      <c r="E198" s="7" t="s">
        <v>34</v>
      </c>
      <c r="F198" s="7" t="s">
        <v>132</v>
      </c>
      <c r="G198" s="53">
        <v>44061</v>
      </c>
      <c r="H198" s="9">
        <v>45886</v>
      </c>
      <c r="I198" s="7" t="s">
        <v>118</v>
      </c>
      <c r="J198" s="9">
        <f t="shared" ca="1" si="16"/>
        <v>45421</v>
      </c>
      <c r="K198" s="10">
        <f t="shared" ca="1" si="17"/>
        <v>465</v>
      </c>
      <c r="L198" s="10">
        <f t="shared" ca="1" si="18"/>
        <v>15.5</v>
      </c>
      <c r="M198" s="12" t="str">
        <f t="shared" ca="1" si="19"/>
        <v>ACTIVO</v>
      </c>
      <c r="N198" s="7" t="s">
        <v>95</v>
      </c>
      <c r="O198" s="7" t="s">
        <v>67</v>
      </c>
    </row>
    <row r="199" spans="1:15" ht="124.8">
      <c r="A199" s="6">
        <v>2020</v>
      </c>
      <c r="B199" s="6" t="s">
        <v>465</v>
      </c>
      <c r="C199" s="7" t="s">
        <v>15</v>
      </c>
      <c r="D199" s="6" t="s">
        <v>466</v>
      </c>
      <c r="E199" s="7" t="s">
        <v>34</v>
      </c>
      <c r="F199" s="7" t="s">
        <v>132</v>
      </c>
      <c r="G199" s="53">
        <v>44061</v>
      </c>
      <c r="H199" s="9">
        <v>45886</v>
      </c>
      <c r="I199" s="7" t="s">
        <v>118</v>
      </c>
      <c r="J199" s="9">
        <f t="shared" ref="J199:J262" ca="1" si="20">TODAY()</f>
        <v>45421</v>
      </c>
      <c r="K199" s="10">
        <f t="shared" ref="K199:K262" ca="1" si="21">+H199-J199</f>
        <v>465</v>
      </c>
      <c r="L199" s="10">
        <f t="shared" ref="L199:L262" ca="1" si="22">((K199*1)/30)</f>
        <v>15.5</v>
      </c>
      <c r="M199" s="12" t="str">
        <f t="shared" ca="1" si="19"/>
        <v>ACTIVO</v>
      </c>
      <c r="N199" s="7" t="s">
        <v>95</v>
      </c>
      <c r="O199" s="7" t="s">
        <v>67</v>
      </c>
    </row>
    <row r="200" spans="1:15" ht="124.8">
      <c r="A200" s="7">
        <v>2020</v>
      </c>
      <c r="B200" s="7" t="s">
        <v>467</v>
      </c>
      <c r="C200" s="65" t="s">
        <v>15</v>
      </c>
      <c r="D200" s="6" t="s">
        <v>468</v>
      </c>
      <c r="E200" s="7" t="s">
        <v>34</v>
      </c>
      <c r="F200" s="7" t="s">
        <v>132</v>
      </c>
      <c r="G200" s="53">
        <v>43998</v>
      </c>
      <c r="H200" s="9">
        <v>45823</v>
      </c>
      <c r="I200" s="7" t="s">
        <v>61</v>
      </c>
      <c r="J200" s="9">
        <f t="shared" ca="1" si="20"/>
        <v>45421</v>
      </c>
      <c r="K200" s="10">
        <f t="shared" ca="1" si="21"/>
        <v>402</v>
      </c>
      <c r="L200" s="10">
        <f t="shared" ca="1" si="22"/>
        <v>13.4</v>
      </c>
      <c r="M200" s="12" t="str">
        <f t="shared" ca="1" si="19"/>
        <v>ACTIVO</v>
      </c>
      <c r="N200" s="7" t="s">
        <v>95</v>
      </c>
      <c r="O200" s="6" t="s">
        <v>67</v>
      </c>
    </row>
    <row r="201" spans="1:15" ht="124.8">
      <c r="A201" s="7">
        <v>2020</v>
      </c>
      <c r="B201" s="7" t="s">
        <v>469</v>
      </c>
      <c r="C201" s="65" t="s">
        <v>15</v>
      </c>
      <c r="D201" s="6" t="s">
        <v>470</v>
      </c>
      <c r="E201" s="7" t="s">
        <v>34</v>
      </c>
      <c r="F201" s="7" t="s">
        <v>132</v>
      </c>
      <c r="G201" s="53">
        <v>43987</v>
      </c>
      <c r="H201" s="9">
        <v>45812</v>
      </c>
      <c r="I201" s="7" t="s">
        <v>61</v>
      </c>
      <c r="J201" s="9">
        <f t="shared" ca="1" si="20"/>
        <v>45421</v>
      </c>
      <c r="K201" s="10">
        <f t="shared" ca="1" si="21"/>
        <v>391</v>
      </c>
      <c r="L201" s="10">
        <f t="shared" ca="1" si="22"/>
        <v>13.033333333333333</v>
      </c>
      <c r="M201" s="12" t="str">
        <f t="shared" ca="1" si="19"/>
        <v>ACTIVO</v>
      </c>
      <c r="N201" s="7" t="s">
        <v>95</v>
      </c>
      <c r="O201" s="6" t="s">
        <v>67</v>
      </c>
    </row>
    <row r="202" spans="1:15" ht="124.8">
      <c r="A202" s="7">
        <v>2020</v>
      </c>
      <c r="B202" s="7" t="s">
        <v>471</v>
      </c>
      <c r="C202" s="7" t="s">
        <v>15</v>
      </c>
      <c r="D202" s="6" t="s">
        <v>472</v>
      </c>
      <c r="E202" s="7" t="s">
        <v>34</v>
      </c>
      <c r="F202" s="7" t="s">
        <v>132</v>
      </c>
      <c r="G202" s="53">
        <v>43970</v>
      </c>
      <c r="H202" s="53">
        <v>45795</v>
      </c>
      <c r="I202" s="6" t="s">
        <v>118</v>
      </c>
      <c r="J202" s="9">
        <f t="shared" ca="1" si="20"/>
        <v>45421</v>
      </c>
      <c r="K202" s="10">
        <f t="shared" ca="1" si="21"/>
        <v>374</v>
      </c>
      <c r="L202" s="10">
        <f t="shared" ca="1" si="22"/>
        <v>12.466666666666667</v>
      </c>
      <c r="M202" s="12" t="str">
        <f t="shared" ca="1" si="19"/>
        <v>ACTIVO</v>
      </c>
      <c r="N202" s="7" t="s">
        <v>95</v>
      </c>
      <c r="O202" s="6" t="s">
        <v>67</v>
      </c>
    </row>
    <row r="203" spans="1:15" ht="124.8">
      <c r="A203" s="7">
        <v>2020</v>
      </c>
      <c r="B203" s="7" t="s">
        <v>473</v>
      </c>
      <c r="C203" s="65" t="s">
        <v>15</v>
      </c>
      <c r="D203" s="6" t="s">
        <v>474</v>
      </c>
      <c r="E203" s="7" t="s">
        <v>34</v>
      </c>
      <c r="F203" s="7" t="s">
        <v>132</v>
      </c>
      <c r="G203" s="53">
        <v>43937</v>
      </c>
      <c r="H203" s="9">
        <v>45762</v>
      </c>
      <c r="I203" s="7" t="s">
        <v>118</v>
      </c>
      <c r="J203" s="9">
        <f t="shared" ca="1" si="20"/>
        <v>45421</v>
      </c>
      <c r="K203" s="10">
        <f t="shared" ca="1" si="21"/>
        <v>341</v>
      </c>
      <c r="L203" s="10">
        <f t="shared" ca="1" si="22"/>
        <v>11.366666666666667</v>
      </c>
      <c r="M203" s="12" t="str">
        <f t="shared" ca="1" si="19"/>
        <v>ACTIVO</v>
      </c>
      <c r="N203" s="7" t="s">
        <v>95</v>
      </c>
      <c r="O203" s="7" t="s">
        <v>67</v>
      </c>
    </row>
    <row r="204" spans="1:15" ht="156">
      <c r="A204" s="7">
        <v>2020</v>
      </c>
      <c r="B204" s="7" t="s">
        <v>475</v>
      </c>
      <c r="C204" s="65" t="s">
        <v>364</v>
      </c>
      <c r="D204" s="6" t="s">
        <v>476</v>
      </c>
      <c r="E204" s="7" t="s">
        <v>34</v>
      </c>
      <c r="F204" s="7" t="s">
        <v>477</v>
      </c>
      <c r="G204" s="53">
        <v>43894</v>
      </c>
      <c r="H204" s="9">
        <v>45719</v>
      </c>
      <c r="I204" s="7" t="s">
        <v>61</v>
      </c>
      <c r="J204" s="9">
        <f t="shared" ca="1" si="20"/>
        <v>45421</v>
      </c>
      <c r="K204" s="10">
        <f t="shared" ca="1" si="21"/>
        <v>298</v>
      </c>
      <c r="L204" s="10">
        <f t="shared" ca="1" si="22"/>
        <v>9.9333333333333336</v>
      </c>
      <c r="M204" s="12" t="str">
        <f t="shared" ca="1" si="19"/>
        <v>ACTIVO</v>
      </c>
      <c r="N204" s="7" t="s">
        <v>95</v>
      </c>
      <c r="O204" s="7" t="s">
        <v>67</v>
      </c>
    </row>
    <row r="205" spans="1:15" ht="124.8">
      <c r="A205" s="7">
        <v>2020</v>
      </c>
      <c r="B205" s="7">
        <v>4</v>
      </c>
      <c r="C205" s="65" t="s">
        <v>15</v>
      </c>
      <c r="D205" s="6" t="s">
        <v>478</v>
      </c>
      <c r="E205" s="7" t="s">
        <v>34</v>
      </c>
      <c r="F205" s="7" t="s">
        <v>479</v>
      </c>
      <c r="G205" s="53">
        <v>43893</v>
      </c>
      <c r="H205" s="9">
        <v>45718</v>
      </c>
      <c r="I205" s="7" t="s">
        <v>61</v>
      </c>
      <c r="J205" s="9">
        <f t="shared" ca="1" si="20"/>
        <v>45421</v>
      </c>
      <c r="K205" s="10">
        <f t="shared" ca="1" si="21"/>
        <v>297</v>
      </c>
      <c r="L205" s="10">
        <f t="shared" ca="1" si="22"/>
        <v>9.9</v>
      </c>
      <c r="M205" s="12" t="str">
        <f t="shared" ca="1" si="19"/>
        <v>ACTIVO</v>
      </c>
      <c r="N205" s="7" t="s">
        <v>95</v>
      </c>
      <c r="O205" s="7" t="s">
        <v>67</v>
      </c>
    </row>
    <row r="206" spans="1:15" ht="93.6">
      <c r="A206" s="7">
        <v>2020</v>
      </c>
      <c r="B206" s="7">
        <v>3</v>
      </c>
      <c r="C206" s="65" t="s">
        <v>15</v>
      </c>
      <c r="D206" s="6" t="s">
        <v>480</v>
      </c>
      <c r="E206" s="7" t="s">
        <v>321</v>
      </c>
      <c r="F206" s="7" t="s">
        <v>481</v>
      </c>
      <c r="G206" s="53">
        <v>43853</v>
      </c>
      <c r="H206" s="9">
        <v>45679</v>
      </c>
      <c r="I206" s="7" t="s">
        <v>61</v>
      </c>
      <c r="J206" s="9">
        <f t="shared" ca="1" si="20"/>
        <v>45421</v>
      </c>
      <c r="K206" s="10">
        <f t="shared" ca="1" si="21"/>
        <v>258</v>
      </c>
      <c r="L206" s="10">
        <f t="shared" ca="1" si="22"/>
        <v>8.6</v>
      </c>
      <c r="M206" s="12" t="str">
        <f t="shared" ca="1" si="19"/>
        <v>ACTIVO</v>
      </c>
      <c r="N206" s="7" t="s">
        <v>95</v>
      </c>
      <c r="O206" s="7" t="s">
        <v>67</v>
      </c>
    </row>
    <row r="207" spans="1:15" ht="124.8">
      <c r="A207" s="7">
        <v>2020</v>
      </c>
      <c r="B207" s="7">
        <v>2</v>
      </c>
      <c r="C207" s="65" t="s">
        <v>15</v>
      </c>
      <c r="D207" s="6" t="s">
        <v>482</v>
      </c>
      <c r="E207" s="7" t="s">
        <v>34</v>
      </c>
      <c r="F207" s="7" t="s">
        <v>132</v>
      </c>
      <c r="G207" s="53">
        <v>43886</v>
      </c>
      <c r="H207" s="9">
        <v>45712</v>
      </c>
      <c r="I207" s="7" t="s">
        <v>61</v>
      </c>
      <c r="J207" s="9">
        <f t="shared" ca="1" si="20"/>
        <v>45421</v>
      </c>
      <c r="K207" s="10">
        <f t="shared" ca="1" si="21"/>
        <v>291</v>
      </c>
      <c r="L207" s="10">
        <f t="shared" ca="1" si="22"/>
        <v>9.6999999999999993</v>
      </c>
      <c r="M207" s="12" t="str">
        <f t="shared" ca="1" si="19"/>
        <v>ACTIVO</v>
      </c>
      <c r="N207" s="7" t="s">
        <v>95</v>
      </c>
      <c r="O207" s="7" t="s">
        <v>67</v>
      </c>
    </row>
    <row r="208" spans="1:15" ht="39.6">
      <c r="A208" s="57">
        <v>2020</v>
      </c>
      <c r="B208" s="57">
        <v>1</v>
      </c>
      <c r="C208" s="57" t="s">
        <v>483</v>
      </c>
      <c r="D208" s="58" t="s">
        <v>484</v>
      </c>
      <c r="E208" s="57" t="s">
        <v>153</v>
      </c>
      <c r="F208" s="57" t="s">
        <v>485</v>
      </c>
      <c r="G208" s="59">
        <v>44160</v>
      </c>
      <c r="H208" s="59">
        <v>45985</v>
      </c>
      <c r="I208" s="57" t="s">
        <v>118</v>
      </c>
      <c r="J208" s="9">
        <f t="shared" ca="1" si="20"/>
        <v>45421</v>
      </c>
      <c r="K208" s="10">
        <f t="shared" ca="1" si="21"/>
        <v>564</v>
      </c>
      <c r="L208" s="10">
        <f t="shared" ca="1" si="22"/>
        <v>18.8</v>
      </c>
      <c r="M208" s="12" t="str">
        <f t="shared" ca="1" si="19"/>
        <v>ACTIVO</v>
      </c>
      <c r="N208" s="57"/>
      <c r="O208" s="57" t="s">
        <v>400</v>
      </c>
    </row>
    <row r="209" spans="1:15" ht="93.6">
      <c r="A209" s="7">
        <v>2019</v>
      </c>
      <c r="B209" s="7">
        <v>25</v>
      </c>
      <c r="C209" s="65" t="s">
        <v>15</v>
      </c>
      <c r="D209" s="6" t="s">
        <v>486</v>
      </c>
      <c r="E209" s="7" t="s">
        <v>487</v>
      </c>
      <c r="F209" s="65" t="s">
        <v>488</v>
      </c>
      <c r="G209" s="53">
        <v>43794</v>
      </c>
      <c r="H209" s="9">
        <v>45620</v>
      </c>
      <c r="I209" s="7" t="s">
        <v>61</v>
      </c>
      <c r="J209" s="9">
        <f t="shared" ca="1" si="20"/>
        <v>45421</v>
      </c>
      <c r="K209" s="10">
        <f t="shared" ca="1" si="21"/>
        <v>199</v>
      </c>
      <c r="L209" s="10">
        <f t="shared" ca="1" si="22"/>
        <v>6.6333333333333337</v>
      </c>
      <c r="M209" s="12" t="str">
        <f t="shared" ca="1" si="19"/>
        <v>ACTIVO</v>
      </c>
      <c r="N209" s="7" t="s">
        <v>95</v>
      </c>
      <c r="O209" s="7" t="s">
        <v>67</v>
      </c>
    </row>
    <row r="210" spans="1:15" ht="78">
      <c r="A210" s="65">
        <v>2019</v>
      </c>
      <c r="B210" s="65">
        <v>24</v>
      </c>
      <c r="C210" s="65" t="s">
        <v>489</v>
      </c>
      <c r="D210" s="5" t="s">
        <v>490</v>
      </c>
      <c r="E210" s="7" t="s">
        <v>321</v>
      </c>
      <c r="F210" s="65" t="s">
        <v>491</v>
      </c>
      <c r="G210" s="66">
        <v>43666</v>
      </c>
      <c r="H210" s="67">
        <v>45492</v>
      </c>
      <c r="I210" s="7" t="s">
        <v>61</v>
      </c>
      <c r="J210" s="9">
        <f t="shared" ca="1" si="20"/>
        <v>45421</v>
      </c>
      <c r="K210" s="10">
        <f t="shared" ca="1" si="21"/>
        <v>71</v>
      </c>
      <c r="L210" s="10">
        <f t="shared" ca="1" si="22"/>
        <v>2.3666666666666667</v>
      </c>
      <c r="M210" s="12" t="str">
        <f t="shared" ca="1" si="19"/>
        <v>PROXIMO A VENCER</v>
      </c>
      <c r="N210" s="7"/>
      <c r="O210" s="7" t="s">
        <v>67</v>
      </c>
    </row>
    <row r="211" spans="1:15" ht="140.4">
      <c r="A211" s="65">
        <v>2019</v>
      </c>
      <c r="B211" s="65">
        <v>22</v>
      </c>
      <c r="C211" s="65" t="s">
        <v>364</v>
      </c>
      <c r="D211" s="5" t="s">
        <v>493</v>
      </c>
      <c r="E211" s="7" t="s">
        <v>34</v>
      </c>
      <c r="F211" s="65" t="s">
        <v>494</v>
      </c>
      <c r="G211" s="66">
        <v>43636</v>
      </c>
      <c r="H211" s="67">
        <v>45462</v>
      </c>
      <c r="I211" s="7" t="s">
        <v>61</v>
      </c>
      <c r="J211" s="9">
        <f t="shared" ca="1" si="20"/>
        <v>45421</v>
      </c>
      <c r="K211" s="10">
        <f t="shared" ca="1" si="21"/>
        <v>41</v>
      </c>
      <c r="L211" s="10">
        <f t="shared" ca="1" si="22"/>
        <v>1.3666666666666667</v>
      </c>
      <c r="M211" s="12" t="str">
        <f t="shared" ca="1" si="19"/>
        <v>PROXIMO A VENCER</v>
      </c>
      <c r="N211" s="7" t="s">
        <v>95</v>
      </c>
      <c r="O211" s="7" t="s">
        <v>67</v>
      </c>
    </row>
    <row r="212" spans="1:15" ht="93.6">
      <c r="A212" s="65">
        <v>2019</v>
      </c>
      <c r="B212" s="65">
        <v>21</v>
      </c>
      <c r="C212" s="65" t="s">
        <v>492</v>
      </c>
      <c r="D212" s="5" t="s">
        <v>495</v>
      </c>
      <c r="E212" s="7" t="s">
        <v>34</v>
      </c>
      <c r="F212" s="65" t="s">
        <v>496</v>
      </c>
      <c r="G212" s="66">
        <v>43709</v>
      </c>
      <c r="H212" s="67">
        <v>45534</v>
      </c>
      <c r="I212" s="7" t="s">
        <v>61</v>
      </c>
      <c r="J212" s="9">
        <f t="shared" ca="1" si="20"/>
        <v>45421</v>
      </c>
      <c r="K212" s="10">
        <f t="shared" ca="1" si="21"/>
        <v>113</v>
      </c>
      <c r="L212" s="10">
        <f t="shared" ca="1" si="22"/>
        <v>3.7666666666666666</v>
      </c>
      <c r="M212" s="12" t="str">
        <f t="shared" ca="1" si="19"/>
        <v>PROXIMO A VENCER</v>
      </c>
      <c r="N212" s="65" t="s">
        <v>497</v>
      </c>
      <c r="O212" s="7" t="s">
        <v>67</v>
      </c>
    </row>
    <row r="213" spans="1:15" ht="93.6">
      <c r="A213" s="7">
        <v>2019</v>
      </c>
      <c r="B213" s="7">
        <v>19</v>
      </c>
      <c r="C213" s="65" t="s">
        <v>15</v>
      </c>
      <c r="D213" s="5" t="s">
        <v>499</v>
      </c>
      <c r="E213" s="7" t="s">
        <v>34</v>
      </c>
      <c r="F213" s="65" t="s">
        <v>488</v>
      </c>
      <c r="G213" s="66">
        <v>43606</v>
      </c>
      <c r="H213" s="67">
        <v>45430</v>
      </c>
      <c r="I213" s="7" t="s">
        <v>61</v>
      </c>
      <c r="J213" s="9">
        <f t="shared" ca="1" si="20"/>
        <v>45421</v>
      </c>
      <c r="K213" s="10">
        <f t="shared" ca="1" si="21"/>
        <v>9</v>
      </c>
      <c r="L213" s="10">
        <f t="shared" ca="1" si="22"/>
        <v>0.3</v>
      </c>
      <c r="M213" s="12" t="str">
        <f t="shared" ca="1" si="19"/>
        <v>PROXIMO A VENCER</v>
      </c>
      <c r="N213" s="65" t="s">
        <v>500</v>
      </c>
      <c r="O213" s="7" t="s">
        <v>67</v>
      </c>
    </row>
    <row r="214" spans="1:15" ht="93.6">
      <c r="A214" s="7">
        <v>2019</v>
      </c>
      <c r="B214" s="7">
        <v>18</v>
      </c>
      <c r="C214" s="65" t="s">
        <v>15</v>
      </c>
      <c r="D214" s="5" t="s">
        <v>501</v>
      </c>
      <c r="E214" s="7" t="s">
        <v>321</v>
      </c>
      <c r="F214" s="65" t="s">
        <v>488</v>
      </c>
      <c r="G214" s="66">
        <v>43609</v>
      </c>
      <c r="H214" s="67">
        <v>45435</v>
      </c>
      <c r="I214" s="7" t="s">
        <v>61</v>
      </c>
      <c r="J214" s="9">
        <f t="shared" ca="1" si="20"/>
        <v>45421</v>
      </c>
      <c r="K214" s="10">
        <f t="shared" ca="1" si="21"/>
        <v>14</v>
      </c>
      <c r="L214" s="10">
        <f t="shared" ca="1" si="22"/>
        <v>0.46666666666666667</v>
      </c>
      <c r="M214" s="12" t="str">
        <f t="shared" ca="1" si="19"/>
        <v>PROXIMO A VENCER</v>
      </c>
      <c r="N214" s="65" t="s">
        <v>500</v>
      </c>
      <c r="O214" s="7" t="s">
        <v>67</v>
      </c>
    </row>
    <row r="215" spans="1:15" ht="93.6">
      <c r="A215" s="7">
        <v>2019</v>
      </c>
      <c r="B215" s="7">
        <v>17</v>
      </c>
      <c r="C215" s="65" t="s">
        <v>15</v>
      </c>
      <c r="D215" s="5" t="s">
        <v>502</v>
      </c>
      <c r="E215" s="7" t="s">
        <v>34</v>
      </c>
      <c r="F215" s="65" t="s">
        <v>503</v>
      </c>
      <c r="G215" s="66">
        <v>43606</v>
      </c>
      <c r="H215" s="67">
        <v>45432</v>
      </c>
      <c r="I215" s="7" t="s">
        <v>61</v>
      </c>
      <c r="J215" s="9">
        <f t="shared" ca="1" si="20"/>
        <v>45421</v>
      </c>
      <c r="K215" s="10">
        <f t="shared" ca="1" si="21"/>
        <v>11</v>
      </c>
      <c r="L215" s="10">
        <f t="shared" ca="1" si="22"/>
        <v>0.36666666666666664</v>
      </c>
      <c r="M215" s="12" t="str">
        <f t="shared" ca="1" si="19"/>
        <v>PROXIMO A VENCER</v>
      </c>
      <c r="N215" s="65" t="s">
        <v>500</v>
      </c>
      <c r="O215" s="7" t="s">
        <v>67</v>
      </c>
    </row>
    <row r="216" spans="1:15" ht="156">
      <c r="A216" s="7">
        <v>2019</v>
      </c>
      <c r="B216" s="7">
        <v>16</v>
      </c>
      <c r="C216" s="65" t="s">
        <v>364</v>
      </c>
      <c r="D216" s="5" t="s">
        <v>504</v>
      </c>
      <c r="E216" s="7" t="s">
        <v>34</v>
      </c>
      <c r="F216" s="65" t="s">
        <v>505</v>
      </c>
      <c r="G216" s="66">
        <v>43615</v>
      </c>
      <c r="H216" s="67">
        <v>45441</v>
      </c>
      <c r="I216" s="7" t="s">
        <v>61</v>
      </c>
      <c r="J216" s="9">
        <f t="shared" ca="1" si="20"/>
        <v>45421</v>
      </c>
      <c r="K216" s="10">
        <f t="shared" ca="1" si="21"/>
        <v>20</v>
      </c>
      <c r="L216" s="10">
        <f t="shared" ca="1" si="22"/>
        <v>0.66666666666666663</v>
      </c>
      <c r="M216" s="12" t="str">
        <f t="shared" ca="1" si="19"/>
        <v>PROXIMO A VENCER</v>
      </c>
      <c r="N216" s="65" t="s">
        <v>500</v>
      </c>
      <c r="O216" s="7" t="s">
        <v>67</v>
      </c>
    </row>
    <row r="217" spans="1:15" ht="93.6">
      <c r="A217" s="7">
        <v>2019</v>
      </c>
      <c r="B217" s="7">
        <v>15</v>
      </c>
      <c r="C217" s="65" t="s">
        <v>15</v>
      </c>
      <c r="D217" s="5" t="s">
        <v>506</v>
      </c>
      <c r="E217" s="7" t="s">
        <v>34</v>
      </c>
      <c r="F217" s="65" t="s">
        <v>507</v>
      </c>
      <c r="G217" s="66">
        <v>43627</v>
      </c>
      <c r="H217" s="67">
        <v>45422</v>
      </c>
      <c r="I217" s="7" t="s">
        <v>61</v>
      </c>
      <c r="J217" s="9">
        <f t="shared" ca="1" si="20"/>
        <v>45421</v>
      </c>
      <c r="K217" s="10">
        <f t="shared" ca="1" si="21"/>
        <v>1</v>
      </c>
      <c r="L217" s="10">
        <f t="shared" ca="1" si="22"/>
        <v>3.3333333333333333E-2</v>
      </c>
      <c r="M217" s="12" t="str">
        <f t="shared" ca="1" si="19"/>
        <v>PROXIMO A VENCER</v>
      </c>
      <c r="N217" s="65" t="s">
        <v>500</v>
      </c>
      <c r="O217" s="7" t="s">
        <v>67</v>
      </c>
    </row>
    <row r="218" spans="1:15" ht="93.6">
      <c r="A218" s="7">
        <v>2019</v>
      </c>
      <c r="B218" s="7">
        <v>14</v>
      </c>
      <c r="C218" s="65" t="s">
        <v>15</v>
      </c>
      <c r="D218" s="5" t="s">
        <v>508</v>
      </c>
      <c r="E218" s="7" t="s">
        <v>34</v>
      </c>
      <c r="F218" s="65" t="s">
        <v>507</v>
      </c>
      <c r="G218" s="66">
        <v>43585</v>
      </c>
      <c r="H218" s="67">
        <v>45411</v>
      </c>
      <c r="I218" s="7" t="s">
        <v>61</v>
      </c>
      <c r="J218" s="9">
        <f t="shared" ca="1" si="20"/>
        <v>45421</v>
      </c>
      <c r="K218" s="10">
        <f t="shared" ca="1" si="21"/>
        <v>-10</v>
      </c>
      <c r="L218" s="10">
        <f t="shared" ca="1" si="22"/>
        <v>-0.33333333333333331</v>
      </c>
      <c r="M218" s="12" t="str">
        <f t="shared" ca="1" si="19"/>
        <v>VENCIDO</v>
      </c>
      <c r="N218" s="7"/>
      <c r="O218" s="7" t="s">
        <v>67</v>
      </c>
    </row>
    <row r="219" spans="1:15" ht="93.6">
      <c r="A219" s="7">
        <v>2019</v>
      </c>
      <c r="B219" s="7">
        <v>12</v>
      </c>
      <c r="C219" s="65" t="s">
        <v>15</v>
      </c>
      <c r="D219" s="5" t="s">
        <v>509</v>
      </c>
      <c r="E219" s="7" t="s">
        <v>321</v>
      </c>
      <c r="F219" s="65" t="s">
        <v>510</v>
      </c>
      <c r="G219" s="66">
        <v>43647</v>
      </c>
      <c r="H219" s="67">
        <v>45473</v>
      </c>
      <c r="I219" s="7" t="s">
        <v>61</v>
      </c>
      <c r="J219" s="9">
        <f t="shared" ca="1" si="20"/>
        <v>45421</v>
      </c>
      <c r="K219" s="10">
        <f t="shared" ca="1" si="21"/>
        <v>52</v>
      </c>
      <c r="L219" s="10">
        <f t="shared" ca="1" si="22"/>
        <v>1.7333333333333334</v>
      </c>
      <c r="M219" s="12" t="str">
        <f t="shared" ca="1" si="19"/>
        <v>PROXIMO A VENCER</v>
      </c>
      <c r="N219" s="65" t="s">
        <v>500</v>
      </c>
      <c r="O219" s="7" t="s">
        <v>67</v>
      </c>
    </row>
    <row r="220" spans="1:15" ht="93.6">
      <c r="A220" s="7">
        <v>2019</v>
      </c>
      <c r="B220" s="7">
        <v>11</v>
      </c>
      <c r="C220" s="65" t="s">
        <v>15</v>
      </c>
      <c r="D220" s="5" t="s">
        <v>511</v>
      </c>
      <c r="E220" s="7" t="s">
        <v>34</v>
      </c>
      <c r="F220" s="65" t="s">
        <v>512</v>
      </c>
      <c r="G220" s="66">
        <v>43665</v>
      </c>
      <c r="H220" s="67">
        <v>45491</v>
      </c>
      <c r="I220" s="7" t="s">
        <v>61</v>
      </c>
      <c r="J220" s="9">
        <f t="shared" ca="1" si="20"/>
        <v>45421</v>
      </c>
      <c r="K220" s="10">
        <f t="shared" ca="1" si="21"/>
        <v>70</v>
      </c>
      <c r="L220" s="10">
        <f t="shared" ca="1" si="22"/>
        <v>2.3333333333333335</v>
      </c>
      <c r="M220" s="12" t="str">
        <f t="shared" ca="1" si="19"/>
        <v>PROXIMO A VENCER</v>
      </c>
      <c r="N220" s="65" t="s">
        <v>500</v>
      </c>
      <c r="O220" s="7" t="s">
        <v>67</v>
      </c>
    </row>
    <row r="221" spans="1:15" ht="140.4">
      <c r="A221" s="7">
        <v>2019</v>
      </c>
      <c r="B221" s="7">
        <v>10</v>
      </c>
      <c r="C221" s="65" t="s">
        <v>364</v>
      </c>
      <c r="D221" s="5" t="s">
        <v>513</v>
      </c>
      <c r="E221" s="7" t="s">
        <v>34</v>
      </c>
      <c r="F221" s="65" t="s">
        <v>514</v>
      </c>
      <c r="G221" s="66">
        <v>43641</v>
      </c>
      <c r="H221" s="67">
        <v>45467</v>
      </c>
      <c r="I221" s="7" t="s">
        <v>61</v>
      </c>
      <c r="J221" s="9">
        <f t="shared" ca="1" si="20"/>
        <v>45421</v>
      </c>
      <c r="K221" s="10">
        <f t="shared" ca="1" si="21"/>
        <v>46</v>
      </c>
      <c r="L221" s="10">
        <f t="shared" ca="1" si="22"/>
        <v>1.5333333333333334</v>
      </c>
      <c r="M221" s="12" t="str">
        <f t="shared" ca="1" si="19"/>
        <v>PROXIMO A VENCER</v>
      </c>
      <c r="N221" s="65" t="s">
        <v>500</v>
      </c>
      <c r="O221" s="7" t="s">
        <v>67</v>
      </c>
    </row>
    <row r="222" spans="1:15" ht="140.4">
      <c r="A222" s="7">
        <v>2019</v>
      </c>
      <c r="B222" s="7">
        <v>9</v>
      </c>
      <c r="C222" s="65" t="s">
        <v>364</v>
      </c>
      <c r="D222" s="5" t="s">
        <v>515</v>
      </c>
      <c r="E222" s="7" t="s">
        <v>34</v>
      </c>
      <c r="F222" s="65" t="s">
        <v>516</v>
      </c>
      <c r="G222" s="66">
        <v>43641</v>
      </c>
      <c r="H222" s="67">
        <v>45467</v>
      </c>
      <c r="I222" s="7" t="s">
        <v>61</v>
      </c>
      <c r="J222" s="9">
        <f t="shared" ca="1" si="20"/>
        <v>45421</v>
      </c>
      <c r="K222" s="10">
        <f t="shared" ca="1" si="21"/>
        <v>46</v>
      </c>
      <c r="L222" s="10">
        <f t="shared" ca="1" si="22"/>
        <v>1.5333333333333334</v>
      </c>
      <c r="M222" s="12" t="str">
        <f t="shared" ca="1" si="19"/>
        <v>PROXIMO A VENCER</v>
      </c>
      <c r="N222" s="65" t="s">
        <v>500</v>
      </c>
      <c r="O222" s="7" t="s">
        <v>67</v>
      </c>
    </row>
    <row r="223" spans="1:15" ht="140.4">
      <c r="A223" s="7">
        <v>2019</v>
      </c>
      <c r="B223" s="7">
        <v>8</v>
      </c>
      <c r="C223" s="65" t="s">
        <v>364</v>
      </c>
      <c r="D223" s="6" t="s">
        <v>517</v>
      </c>
      <c r="E223" s="7" t="s">
        <v>34</v>
      </c>
      <c r="F223" s="65" t="s">
        <v>518</v>
      </c>
      <c r="G223" s="53">
        <v>43626</v>
      </c>
      <c r="H223" s="9">
        <v>45452</v>
      </c>
      <c r="I223" s="7" t="s">
        <v>61</v>
      </c>
      <c r="J223" s="9">
        <f t="shared" ca="1" si="20"/>
        <v>45421</v>
      </c>
      <c r="K223" s="10">
        <f t="shared" ca="1" si="21"/>
        <v>31</v>
      </c>
      <c r="L223" s="10">
        <f t="shared" ca="1" si="22"/>
        <v>1.0333333333333334</v>
      </c>
      <c r="M223" s="12" t="str">
        <f t="shared" ca="1" si="19"/>
        <v>PROXIMO A VENCER</v>
      </c>
      <c r="N223" s="65" t="s">
        <v>500</v>
      </c>
      <c r="O223" s="7" t="s">
        <v>67</v>
      </c>
    </row>
    <row r="224" spans="1:15" ht="93.6">
      <c r="A224" s="7">
        <v>2019</v>
      </c>
      <c r="B224" s="7">
        <v>7</v>
      </c>
      <c r="C224" s="65" t="s">
        <v>15</v>
      </c>
      <c r="D224" s="5" t="s">
        <v>519</v>
      </c>
      <c r="E224" s="7" t="s">
        <v>34</v>
      </c>
      <c r="F224" s="65" t="s">
        <v>488</v>
      </c>
      <c r="G224" s="66">
        <v>43607</v>
      </c>
      <c r="H224" s="67">
        <v>45433</v>
      </c>
      <c r="I224" s="7" t="s">
        <v>61</v>
      </c>
      <c r="J224" s="9">
        <f t="shared" ca="1" si="20"/>
        <v>45421</v>
      </c>
      <c r="K224" s="10">
        <f t="shared" ca="1" si="21"/>
        <v>12</v>
      </c>
      <c r="L224" s="10">
        <f t="shared" ca="1" si="22"/>
        <v>0.4</v>
      </c>
      <c r="M224" s="12" t="str">
        <f t="shared" ca="1" si="19"/>
        <v>PROXIMO A VENCER</v>
      </c>
      <c r="N224" s="7" t="s">
        <v>95</v>
      </c>
      <c r="O224" s="7" t="s">
        <v>67</v>
      </c>
    </row>
    <row r="225" spans="1:15" ht="109.2">
      <c r="A225" s="7">
        <v>2019</v>
      </c>
      <c r="B225" s="7">
        <v>2</v>
      </c>
      <c r="C225" s="65" t="s">
        <v>15</v>
      </c>
      <c r="D225" s="6" t="s">
        <v>521</v>
      </c>
      <c r="E225" s="7" t="s">
        <v>34</v>
      </c>
      <c r="F225" s="7" t="s">
        <v>522</v>
      </c>
      <c r="G225" s="53">
        <v>43641</v>
      </c>
      <c r="H225" s="68">
        <v>45467</v>
      </c>
      <c r="I225" s="7" t="s">
        <v>61</v>
      </c>
      <c r="J225" s="9">
        <f t="shared" ca="1" si="20"/>
        <v>45421</v>
      </c>
      <c r="K225" s="10">
        <f t="shared" ca="1" si="21"/>
        <v>46</v>
      </c>
      <c r="L225" s="10">
        <f t="shared" ca="1" si="22"/>
        <v>1.5333333333333334</v>
      </c>
      <c r="M225" s="12" t="str">
        <f t="shared" ca="1" si="19"/>
        <v>PROXIMO A VENCER</v>
      </c>
      <c r="N225" s="7" t="s">
        <v>95</v>
      </c>
      <c r="O225" s="7" t="s">
        <v>67</v>
      </c>
    </row>
    <row r="226" spans="1:15" ht="93.6">
      <c r="A226" s="7">
        <v>2018</v>
      </c>
      <c r="B226" s="7">
        <v>28</v>
      </c>
      <c r="C226" s="65" t="s">
        <v>15</v>
      </c>
      <c r="D226" s="6" t="s">
        <v>523</v>
      </c>
      <c r="E226" s="7" t="s">
        <v>34</v>
      </c>
      <c r="F226" s="7" t="s">
        <v>520</v>
      </c>
      <c r="G226" s="9">
        <v>45188</v>
      </c>
      <c r="H226" s="69">
        <v>47014</v>
      </c>
      <c r="I226" s="7" t="s">
        <v>61</v>
      </c>
      <c r="J226" s="9">
        <f t="shared" ca="1" si="20"/>
        <v>45421</v>
      </c>
      <c r="K226" s="10">
        <f t="shared" ca="1" si="21"/>
        <v>1593</v>
      </c>
      <c r="L226" s="10">
        <f t="shared" ca="1" si="22"/>
        <v>53.1</v>
      </c>
      <c r="M226" s="12" t="str">
        <f t="shared" ca="1" si="19"/>
        <v>ACTIVO</v>
      </c>
      <c r="N226" s="7" t="s">
        <v>95</v>
      </c>
      <c r="O226" s="7" t="s">
        <v>67</v>
      </c>
    </row>
    <row r="227" spans="1:15" ht="140.4">
      <c r="A227" s="7">
        <v>2018</v>
      </c>
      <c r="B227" s="7">
        <v>27</v>
      </c>
      <c r="C227" s="65" t="s">
        <v>364</v>
      </c>
      <c r="D227" s="6" t="s">
        <v>524</v>
      </c>
      <c r="E227" s="7" t="s">
        <v>34</v>
      </c>
      <c r="F227" s="7" t="s">
        <v>525</v>
      </c>
      <c r="G227" s="53">
        <v>44893</v>
      </c>
      <c r="H227" s="68">
        <v>45623</v>
      </c>
      <c r="I227" s="7" t="s">
        <v>107</v>
      </c>
      <c r="J227" s="9">
        <f t="shared" ca="1" si="20"/>
        <v>45421</v>
      </c>
      <c r="K227" s="10">
        <f t="shared" ca="1" si="21"/>
        <v>202</v>
      </c>
      <c r="L227" s="10">
        <f t="shared" ca="1" si="22"/>
        <v>6.7333333333333334</v>
      </c>
      <c r="M227" s="12" t="str">
        <f t="shared" ca="1" si="19"/>
        <v>ACTIVO</v>
      </c>
      <c r="N227" s="7" t="s">
        <v>95</v>
      </c>
      <c r="O227" s="7" t="s">
        <v>67</v>
      </c>
    </row>
    <row r="228" spans="1:15" ht="140.4">
      <c r="A228" s="7">
        <v>2018</v>
      </c>
      <c r="B228" s="7">
        <v>26</v>
      </c>
      <c r="C228" s="65" t="s">
        <v>364</v>
      </c>
      <c r="D228" s="6" t="s">
        <v>526</v>
      </c>
      <c r="E228" s="7" t="s">
        <v>34</v>
      </c>
      <c r="F228" s="7" t="s">
        <v>527</v>
      </c>
      <c r="G228" s="9">
        <v>44858</v>
      </c>
      <c r="H228" s="9">
        <v>45588</v>
      </c>
      <c r="I228" s="7" t="s">
        <v>107</v>
      </c>
      <c r="J228" s="9">
        <f t="shared" ca="1" si="20"/>
        <v>45421</v>
      </c>
      <c r="K228" s="10">
        <f t="shared" ca="1" si="21"/>
        <v>167</v>
      </c>
      <c r="L228" s="10">
        <f t="shared" ca="1" si="22"/>
        <v>5.5666666666666664</v>
      </c>
      <c r="M228" s="12" t="str">
        <f t="shared" ca="1" si="19"/>
        <v>ACTIVO</v>
      </c>
      <c r="N228" s="7" t="s">
        <v>95</v>
      </c>
      <c r="O228" s="7" t="s">
        <v>67</v>
      </c>
    </row>
    <row r="229" spans="1:15" ht="93.6">
      <c r="A229" s="7">
        <v>2018</v>
      </c>
      <c r="B229" s="7">
        <v>24</v>
      </c>
      <c r="C229" s="65" t="s">
        <v>15</v>
      </c>
      <c r="D229" s="6" t="s">
        <v>529</v>
      </c>
      <c r="E229" s="7" t="s">
        <v>34</v>
      </c>
      <c r="F229" s="7" t="s">
        <v>528</v>
      </c>
      <c r="G229" s="9">
        <v>45223</v>
      </c>
      <c r="H229" s="68">
        <v>47049</v>
      </c>
      <c r="I229" s="7" t="s">
        <v>61</v>
      </c>
      <c r="J229" s="9">
        <f t="shared" ca="1" si="20"/>
        <v>45421</v>
      </c>
      <c r="K229" s="10">
        <f t="shared" ca="1" si="21"/>
        <v>1628</v>
      </c>
      <c r="L229" s="10">
        <f t="shared" ca="1" si="22"/>
        <v>54.266666666666666</v>
      </c>
      <c r="M229" s="12" t="str">
        <f t="shared" ca="1" si="19"/>
        <v>ACTIVO</v>
      </c>
      <c r="N229" s="7" t="s">
        <v>95</v>
      </c>
      <c r="O229" s="7" t="s">
        <v>67</v>
      </c>
    </row>
    <row r="230" spans="1:15" ht="93.6">
      <c r="A230" s="7">
        <v>2018</v>
      </c>
      <c r="B230" s="7">
        <v>23</v>
      </c>
      <c r="C230" s="65" t="s">
        <v>15</v>
      </c>
      <c r="D230" s="6" t="s">
        <v>530</v>
      </c>
      <c r="E230" s="7" t="s">
        <v>34</v>
      </c>
      <c r="F230" s="7" t="s">
        <v>528</v>
      </c>
      <c r="G230" s="9">
        <v>45146</v>
      </c>
      <c r="H230" s="70">
        <v>46972</v>
      </c>
      <c r="I230" s="7" t="s">
        <v>61</v>
      </c>
      <c r="J230" s="9">
        <f t="shared" ca="1" si="20"/>
        <v>45421</v>
      </c>
      <c r="K230" s="10">
        <f t="shared" ca="1" si="21"/>
        <v>1551</v>
      </c>
      <c r="L230" s="10">
        <f t="shared" ca="1" si="22"/>
        <v>51.7</v>
      </c>
      <c r="M230" s="12" t="str">
        <f t="shared" ca="1" si="19"/>
        <v>ACTIVO</v>
      </c>
      <c r="N230" s="7" t="s">
        <v>95</v>
      </c>
      <c r="O230" s="7" t="s">
        <v>67</v>
      </c>
    </row>
    <row r="231" spans="1:15" ht="93.6">
      <c r="A231" s="7">
        <v>2018</v>
      </c>
      <c r="B231" s="7">
        <v>22</v>
      </c>
      <c r="C231" s="65" t="s">
        <v>15</v>
      </c>
      <c r="D231" s="6" t="s">
        <v>531</v>
      </c>
      <c r="E231" s="7" t="s">
        <v>34</v>
      </c>
      <c r="F231" s="7" t="s">
        <v>528</v>
      </c>
      <c r="G231" s="9">
        <v>45139</v>
      </c>
      <c r="H231" s="69">
        <v>47026</v>
      </c>
      <c r="I231" s="7" t="s">
        <v>61</v>
      </c>
      <c r="J231" s="9">
        <f t="shared" ca="1" si="20"/>
        <v>45421</v>
      </c>
      <c r="K231" s="10">
        <f t="shared" ca="1" si="21"/>
        <v>1605</v>
      </c>
      <c r="L231" s="10">
        <f t="shared" ca="1" si="22"/>
        <v>53.5</v>
      </c>
      <c r="M231" s="12" t="str">
        <f t="shared" ca="1" si="19"/>
        <v>ACTIVO</v>
      </c>
      <c r="N231" s="7" t="s">
        <v>95</v>
      </c>
      <c r="O231" s="7" t="s">
        <v>67</v>
      </c>
    </row>
    <row r="232" spans="1:15" ht="93.6">
      <c r="A232" s="7">
        <v>2018</v>
      </c>
      <c r="B232" s="7">
        <v>21</v>
      </c>
      <c r="C232" s="65" t="s">
        <v>15</v>
      </c>
      <c r="D232" s="6" t="s">
        <v>532</v>
      </c>
      <c r="E232" s="7" t="s">
        <v>34</v>
      </c>
      <c r="F232" s="65" t="s">
        <v>533</v>
      </c>
      <c r="G232" s="9">
        <v>45166</v>
      </c>
      <c r="H232" s="9">
        <v>46992</v>
      </c>
      <c r="I232" s="7" t="s">
        <v>61</v>
      </c>
      <c r="J232" s="9">
        <f t="shared" ca="1" si="20"/>
        <v>45421</v>
      </c>
      <c r="K232" s="10">
        <f t="shared" ca="1" si="21"/>
        <v>1571</v>
      </c>
      <c r="L232" s="10">
        <f t="shared" ca="1" si="22"/>
        <v>52.366666666666667</v>
      </c>
      <c r="M232" s="12" t="str">
        <f t="shared" ca="1" si="19"/>
        <v>ACTIVO</v>
      </c>
      <c r="N232" s="7" t="s">
        <v>95</v>
      </c>
      <c r="O232" s="7" t="s">
        <v>67</v>
      </c>
    </row>
    <row r="233" spans="1:15" ht="93.6">
      <c r="A233" s="7">
        <v>2018</v>
      </c>
      <c r="B233" s="7">
        <v>20</v>
      </c>
      <c r="C233" s="65" t="s">
        <v>15</v>
      </c>
      <c r="D233" s="6" t="s">
        <v>534</v>
      </c>
      <c r="E233" s="7" t="s">
        <v>34</v>
      </c>
      <c r="F233" s="7" t="s">
        <v>535</v>
      </c>
      <c r="G233" s="9">
        <v>45115</v>
      </c>
      <c r="H233" s="9">
        <v>46941</v>
      </c>
      <c r="I233" s="7" t="s">
        <v>61</v>
      </c>
      <c r="J233" s="9">
        <f t="shared" ca="1" si="20"/>
        <v>45421</v>
      </c>
      <c r="K233" s="10">
        <f t="shared" ca="1" si="21"/>
        <v>1520</v>
      </c>
      <c r="L233" s="10">
        <f t="shared" ca="1" si="22"/>
        <v>50.666666666666664</v>
      </c>
      <c r="M233" s="12" t="str">
        <f t="shared" ca="1" si="19"/>
        <v>ACTIVO</v>
      </c>
      <c r="N233" s="7" t="s">
        <v>95</v>
      </c>
      <c r="O233" s="7" t="s">
        <v>67</v>
      </c>
    </row>
    <row r="234" spans="1:15" ht="93.6">
      <c r="A234" s="7">
        <v>2018</v>
      </c>
      <c r="B234" s="7">
        <v>19</v>
      </c>
      <c r="C234" s="65" t="s">
        <v>15</v>
      </c>
      <c r="D234" s="6" t="s">
        <v>536</v>
      </c>
      <c r="E234" s="7" t="s">
        <v>34</v>
      </c>
      <c r="F234" s="65" t="s">
        <v>533</v>
      </c>
      <c r="G234" s="9">
        <v>45082</v>
      </c>
      <c r="H234" s="9">
        <v>46908</v>
      </c>
      <c r="I234" s="7" t="s">
        <v>61</v>
      </c>
      <c r="J234" s="9">
        <f t="shared" ca="1" si="20"/>
        <v>45421</v>
      </c>
      <c r="K234" s="10">
        <f t="shared" ca="1" si="21"/>
        <v>1487</v>
      </c>
      <c r="L234" s="10">
        <f t="shared" ca="1" si="22"/>
        <v>49.56666666666667</v>
      </c>
      <c r="M234" s="12" t="str">
        <f t="shared" ca="1" si="19"/>
        <v>ACTIVO</v>
      </c>
      <c r="N234" s="7" t="s">
        <v>95</v>
      </c>
      <c r="O234" s="7" t="s">
        <v>67</v>
      </c>
    </row>
    <row r="235" spans="1:15" ht="109.2">
      <c r="A235" s="7">
        <v>2018</v>
      </c>
      <c r="B235" s="7">
        <v>18</v>
      </c>
      <c r="C235" s="65" t="s">
        <v>15</v>
      </c>
      <c r="D235" s="5" t="s">
        <v>537</v>
      </c>
      <c r="E235" s="7" t="s">
        <v>34</v>
      </c>
      <c r="F235" s="65" t="s">
        <v>538</v>
      </c>
      <c r="G235" s="67">
        <v>45104</v>
      </c>
      <c r="H235" s="67">
        <v>46930</v>
      </c>
      <c r="I235" s="7" t="s">
        <v>61</v>
      </c>
      <c r="J235" s="9">
        <f t="shared" ca="1" si="20"/>
        <v>45421</v>
      </c>
      <c r="K235" s="10">
        <f t="shared" ca="1" si="21"/>
        <v>1509</v>
      </c>
      <c r="L235" s="10">
        <f t="shared" ca="1" si="22"/>
        <v>50.3</v>
      </c>
      <c r="M235" s="12" t="str">
        <f t="shared" ca="1" si="19"/>
        <v>ACTIVO</v>
      </c>
      <c r="N235" s="7" t="s">
        <v>95</v>
      </c>
      <c r="O235" s="7" t="s">
        <v>67</v>
      </c>
    </row>
    <row r="236" spans="1:15" ht="93.6">
      <c r="A236" s="7">
        <v>2018</v>
      </c>
      <c r="B236" s="7">
        <v>10</v>
      </c>
      <c r="C236" s="65" t="s">
        <v>15</v>
      </c>
      <c r="D236" s="6" t="s">
        <v>539</v>
      </c>
      <c r="E236" s="7" t="s">
        <v>34</v>
      </c>
      <c r="F236" s="7" t="s">
        <v>540</v>
      </c>
      <c r="G236" s="9">
        <v>45061</v>
      </c>
      <c r="H236" s="9">
        <v>46887</v>
      </c>
      <c r="I236" s="7" t="s">
        <v>61</v>
      </c>
      <c r="J236" s="9">
        <f t="shared" ca="1" si="20"/>
        <v>45421</v>
      </c>
      <c r="K236" s="10">
        <f t="shared" ca="1" si="21"/>
        <v>1466</v>
      </c>
      <c r="L236" s="10">
        <f t="shared" ca="1" si="22"/>
        <v>48.866666666666667</v>
      </c>
      <c r="M236" s="12" t="str">
        <f t="shared" ca="1" si="19"/>
        <v>ACTIVO</v>
      </c>
      <c r="N236" s="7" t="s">
        <v>95</v>
      </c>
      <c r="O236" s="7" t="s">
        <v>67</v>
      </c>
    </row>
    <row r="237" spans="1:15" ht="93.6">
      <c r="A237" s="7">
        <v>2018</v>
      </c>
      <c r="B237" s="7">
        <v>9</v>
      </c>
      <c r="C237" s="65" t="s">
        <v>15</v>
      </c>
      <c r="D237" s="6" t="s">
        <v>541</v>
      </c>
      <c r="E237" s="7" t="s">
        <v>34</v>
      </c>
      <c r="F237" s="7" t="s">
        <v>540</v>
      </c>
      <c r="G237" s="9">
        <v>45082</v>
      </c>
      <c r="H237" s="9">
        <v>46908</v>
      </c>
      <c r="I237" s="7" t="s">
        <v>61</v>
      </c>
      <c r="J237" s="9">
        <f t="shared" ca="1" si="20"/>
        <v>45421</v>
      </c>
      <c r="K237" s="10">
        <f t="shared" ca="1" si="21"/>
        <v>1487</v>
      </c>
      <c r="L237" s="10">
        <f t="shared" ca="1" si="22"/>
        <v>49.56666666666667</v>
      </c>
      <c r="M237" s="12" t="str">
        <f t="shared" ca="1" si="19"/>
        <v>ACTIVO</v>
      </c>
      <c r="N237" s="7" t="s">
        <v>95</v>
      </c>
      <c r="O237" s="7" t="s">
        <v>67</v>
      </c>
    </row>
    <row r="238" spans="1:15" ht="93.6">
      <c r="A238" s="7">
        <v>2018</v>
      </c>
      <c r="B238" s="7">
        <v>8</v>
      </c>
      <c r="C238" s="65" t="s">
        <v>15</v>
      </c>
      <c r="D238" s="5" t="s">
        <v>542</v>
      </c>
      <c r="E238" s="7" t="s">
        <v>34</v>
      </c>
      <c r="F238" s="65" t="s">
        <v>543</v>
      </c>
      <c r="G238" s="67">
        <v>45073</v>
      </c>
      <c r="H238" s="67">
        <v>46899</v>
      </c>
      <c r="I238" s="65" t="s">
        <v>61</v>
      </c>
      <c r="J238" s="9">
        <f t="shared" ca="1" si="20"/>
        <v>45421</v>
      </c>
      <c r="K238" s="10">
        <f t="shared" ca="1" si="21"/>
        <v>1478</v>
      </c>
      <c r="L238" s="10">
        <f t="shared" ca="1" si="22"/>
        <v>49.266666666666666</v>
      </c>
      <c r="M238" s="12" t="str">
        <f t="shared" ca="1" si="19"/>
        <v>ACTIVO</v>
      </c>
      <c r="N238" s="7" t="s">
        <v>95</v>
      </c>
      <c r="O238" s="7" t="s">
        <v>67</v>
      </c>
    </row>
    <row r="239" spans="1:15" ht="93.6">
      <c r="A239" s="65">
        <v>2018</v>
      </c>
      <c r="B239" s="65">
        <v>5</v>
      </c>
      <c r="C239" s="65" t="s">
        <v>15</v>
      </c>
      <c r="D239" s="6" t="s">
        <v>544</v>
      </c>
      <c r="E239" s="7" t="s">
        <v>34</v>
      </c>
      <c r="F239" s="7" t="s">
        <v>545</v>
      </c>
      <c r="G239" s="53">
        <v>43160</v>
      </c>
      <c r="H239" s="9">
        <v>46811</v>
      </c>
      <c r="I239" s="7" t="s">
        <v>61</v>
      </c>
      <c r="J239" s="9">
        <f t="shared" ca="1" si="20"/>
        <v>45421</v>
      </c>
      <c r="K239" s="10">
        <f t="shared" ca="1" si="21"/>
        <v>1390</v>
      </c>
      <c r="L239" s="10">
        <f t="shared" ca="1" si="22"/>
        <v>46.333333333333336</v>
      </c>
      <c r="M239" s="12" t="str">
        <f t="shared" ca="1" si="19"/>
        <v>ACTIVO</v>
      </c>
      <c r="N239" s="7" t="s">
        <v>95</v>
      </c>
      <c r="O239" s="7" t="s">
        <v>67</v>
      </c>
    </row>
    <row r="240" spans="1:15" ht="93.6">
      <c r="A240" s="7">
        <v>2018</v>
      </c>
      <c r="B240" s="7">
        <v>4</v>
      </c>
      <c r="C240" s="65" t="s">
        <v>15</v>
      </c>
      <c r="D240" s="6" t="s">
        <v>546</v>
      </c>
      <c r="E240" s="7" t="s">
        <v>34</v>
      </c>
      <c r="F240" s="7" t="s">
        <v>547</v>
      </c>
      <c r="G240" s="53">
        <v>45019</v>
      </c>
      <c r="H240" s="9">
        <v>46845</v>
      </c>
      <c r="I240" s="7" t="s">
        <v>61</v>
      </c>
      <c r="J240" s="9">
        <f t="shared" ca="1" si="20"/>
        <v>45421</v>
      </c>
      <c r="K240" s="10">
        <f t="shared" ca="1" si="21"/>
        <v>1424</v>
      </c>
      <c r="L240" s="10">
        <f t="shared" ca="1" si="22"/>
        <v>47.466666666666669</v>
      </c>
      <c r="M240" s="12" t="str">
        <f t="shared" ca="1" si="19"/>
        <v>ACTIVO</v>
      </c>
      <c r="N240" s="7" t="s">
        <v>95</v>
      </c>
      <c r="O240" s="7" t="s">
        <v>67</v>
      </c>
    </row>
    <row r="241" spans="1:15" ht="93.6">
      <c r="A241" s="7">
        <v>2018</v>
      </c>
      <c r="B241" s="7">
        <v>3</v>
      </c>
      <c r="C241" s="65" t="s">
        <v>15</v>
      </c>
      <c r="D241" s="6" t="s">
        <v>548</v>
      </c>
      <c r="E241" s="7" t="s">
        <v>34</v>
      </c>
      <c r="F241" s="7" t="s">
        <v>549</v>
      </c>
      <c r="G241" s="9">
        <v>44976</v>
      </c>
      <c r="H241" s="9">
        <v>46801</v>
      </c>
      <c r="I241" s="7" t="s">
        <v>61</v>
      </c>
      <c r="J241" s="9">
        <f t="shared" ca="1" si="20"/>
        <v>45421</v>
      </c>
      <c r="K241" s="10">
        <f t="shared" ca="1" si="21"/>
        <v>1380</v>
      </c>
      <c r="L241" s="10">
        <f t="shared" ca="1" si="22"/>
        <v>46</v>
      </c>
      <c r="M241" s="12" t="str">
        <f t="shared" ca="1" si="19"/>
        <v>ACTIVO</v>
      </c>
      <c r="N241" s="7" t="s">
        <v>95</v>
      </c>
      <c r="O241" s="7" t="s">
        <v>67</v>
      </c>
    </row>
    <row r="242" spans="1:15" ht="93.6">
      <c r="A242" s="7">
        <v>2018</v>
      </c>
      <c r="B242" s="7">
        <v>2</v>
      </c>
      <c r="C242" s="65" t="s">
        <v>15</v>
      </c>
      <c r="D242" s="6" t="s">
        <v>550</v>
      </c>
      <c r="E242" s="7" t="s">
        <v>34</v>
      </c>
      <c r="F242" s="7" t="s">
        <v>551</v>
      </c>
      <c r="G242" s="53">
        <v>43133</v>
      </c>
      <c r="H242" s="9">
        <v>46054</v>
      </c>
      <c r="I242" s="7" t="s">
        <v>552</v>
      </c>
      <c r="J242" s="9">
        <f t="shared" ca="1" si="20"/>
        <v>45421</v>
      </c>
      <c r="K242" s="10">
        <f t="shared" ca="1" si="21"/>
        <v>633</v>
      </c>
      <c r="L242" s="10">
        <f t="shared" ca="1" si="22"/>
        <v>21.1</v>
      </c>
      <c r="M242" s="12" t="str">
        <f t="shared" ca="1" si="19"/>
        <v>ACTIVO</v>
      </c>
      <c r="N242" s="7" t="s">
        <v>95</v>
      </c>
      <c r="O242" s="7" t="s">
        <v>67</v>
      </c>
    </row>
    <row r="243" spans="1:15" ht="93.6">
      <c r="A243" s="7">
        <v>2018</v>
      </c>
      <c r="B243" s="7">
        <v>1</v>
      </c>
      <c r="C243" s="65" t="s">
        <v>15</v>
      </c>
      <c r="D243" s="6" t="s">
        <v>553</v>
      </c>
      <c r="E243" s="7" t="s">
        <v>34</v>
      </c>
      <c r="F243" s="7" t="s">
        <v>554</v>
      </c>
      <c r="G243" s="53">
        <v>44964</v>
      </c>
      <c r="H243" s="9">
        <v>46789</v>
      </c>
      <c r="I243" s="7" t="s">
        <v>61</v>
      </c>
      <c r="J243" s="9">
        <f t="shared" ca="1" si="20"/>
        <v>45421</v>
      </c>
      <c r="K243" s="10">
        <f t="shared" ca="1" si="21"/>
        <v>1368</v>
      </c>
      <c r="L243" s="10">
        <f t="shared" ca="1" si="22"/>
        <v>45.6</v>
      </c>
      <c r="M243" s="12" t="str">
        <f t="shared" ca="1" si="19"/>
        <v>ACTIVO</v>
      </c>
      <c r="N243" s="7" t="s">
        <v>95</v>
      </c>
      <c r="O243" s="7" t="s">
        <v>67</v>
      </c>
    </row>
    <row r="244" spans="1:15" ht="78">
      <c r="A244" s="55">
        <v>2017</v>
      </c>
      <c r="B244" s="55">
        <v>23</v>
      </c>
      <c r="C244" s="65" t="s">
        <v>15</v>
      </c>
      <c r="D244" s="55" t="s">
        <v>555</v>
      </c>
      <c r="E244" s="65" t="s">
        <v>321</v>
      </c>
      <c r="F244" s="7" t="s">
        <v>556</v>
      </c>
      <c r="G244" s="67">
        <v>44776</v>
      </c>
      <c r="H244" s="67">
        <v>45690</v>
      </c>
      <c r="I244" s="65" t="s">
        <v>557</v>
      </c>
      <c r="J244" s="9">
        <f t="shared" ca="1" si="20"/>
        <v>45421</v>
      </c>
      <c r="K244" s="10">
        <f t="shared" ca="1" si="21"/>
        <v>269</v>
      </c>
      <c r="L244" s="10">
        <f t="shared" ca="1" si="22"/>
        <v>8.9666666666666668</v>
      </c>
      <c r="M244" s="12" t="str">
        <f t="shared" ca="1" si="19"/>
        <v>ACTIVO</v>
      </c>
      <c r="N244" s="7" t="s">
        <v>95</v>
      </c>
      <c r="O244" s="6" t="s">
        <v>67</v>
      </c>
    </row>
    <row r="245" spans="1:15" ht="78">
      <c r="A245" s="7">
        <v>2017</v>
      </c>
      <c r="B245" s="7">
        <v>22</v>
      </c>
      <c r="C245" s="65" t="s">
        <v>15</v>
      </c>
      <c r="D245" s="6" t="s">
        <v>558</v>
      </c>
      <c r="E245" s="7" t="s">
        <v>321</v>
      </c>
      <c r="F245" s="7" t="s">
        <v>559</v>
      </c>
      <c r="G245" s="9">
        <v>44796</v>
      </c>
      <c r="H245" s="9">
        <v>46621</v>
      </c>
      <c r="I245" s="7" t="s">
        <v>61</v>
      </c>
      <c r="J245" s="9">
        <f t="shared" ca="1" si="20"/>
        <v>45421</v>
      </c>
      <c r="K245" s="10">
        <f t="shared" ca="1" si="21"/>
        <v>1200</v>
      </c>
      <c r="L245" s="10">
        <f t="shared" ca="1" si="22"/>
        <v>40</v>
      </c>
      <c r="M245" s="12" t="str">
        <f t="shared" ca="1" si="19"/>
        <v>ACTIVO</v>
      </c>
      <c r="N245" s="7" t="s">
        <v>95</v>
      </c>
      <c r="O245" s="7" t="s">
        <v>67</v>
      </c>
    </row>
    <row r="246" spans="1:15" ht="93.6">
      <c r="A246" s="6">
        <v>2017</v>
      </c>
      <c r="B246" s="6">
        <v>21</v>
      </c>
      <c r="C246" s="65" t="s">
        <v>15</v>
      </c>
      <c r="D246" s="6" t="s">
        <v>560</v>
      </c>
      <c r="E246" s="65" t="s">
        <v>321</v>
      </c>
      <c r="F246" s="7" t="s">
        <v>559</v>
      </c>
      <c r="G246" s="9">
        <v>44816</v>
      </c>
      <c r="H246" s="9">
        <v>46641</v>
      </c>
      <c r="I246" s="56" t="s">
        <v>561</v>
      </c>
      <c r="J246" s="9">
        <f t="shared" ca="1" si="20"/>
        <v>45421</v>
      </c>
      <c r="K246" s="10">
        <f t="shared" ca="1" si="21"/>
        <v>1220</v>
      </c>
      <c r="L246" s="10">
        <f t="shared" ca="1" si="22"/>
        <v>40.666666666666664</v>
      </c>
      <c r="M246" s="12" t="str">
        <f t="shared" ca="1" si="19"/>
        <v>ACTIVO</v>
      </c>
      <c r="N246" s="7" t="s">
        <v>95</v>
      </c>
      <c r="O246" s="6" t="s">
        <v>67</v>
      </c>
    </row>
    <row r="247" spans="1:15" ht="78">
      <c r="A247" s="56">
        <v>2017</v>
      </c>
      <c r="B247" s="56">
        <v>19</v>
      </c>
      <c r="C247" s="65" t="s">
        <v>15</v>
      </c>
      <c r="D247" s="55" t="s">
        <v>563</v>
      </c>
      <c r="E247" s="7" t="s">
        <v>34</v>
      </c>
      <c r="F247" s="7" t="s">
        <v>564</v>
      </c>
      <c r="G247" s="71">
        <v>44829</v>
      </c>
      <c r="H247" s="72">
        <v>46654</v>
      </c>
      <c r="I247" s="7" t="s">
        <v>61</v>
      </c>
      <c r="J247" s="9">
        <f t="shared" ca="1" si="20"/>
        <v>45421</v>
      </c>
      <c r="K247" s="10">
        <f t="shared" ca="1" si="21"/>
        <v>1233</v>
      </c>
      <c r="L247" s="10">
        <f t="shared" ca="1" si="22"/>
        <v>41.1</v>
      </c>
      <c r="M247" s="12" t="str">
        <f t="shared" ca="1" si="19"/>
        <v>ACTIVO</v>
      </c>
      <c r="N247" s="7" t="s">
        <v>95</v>
      </c>
      <c r="O247" s="7" t="s">
        <v>67</v>
      </c>
    </row>
    <row r="248" spans="1:15" ht="78">
      <c r="A248" s="7">
        <v>2017</v>
      </c>
      <c r="B248" s="7">
        <v>18</v>
      </c>
      <c r="C248" s="65" t="s">
        <v>15</v>
      </c>
      <c r="D248" s="6" t="s">
        <v>565</v>
      </c>
      <c r="E248" s="73" t="s">
        <v>34</v>
      </c>
      <c r="F248" s="7" t="s">
        <v>566</v>
      </c>
      <c r="G248" s="74">
        <v>44777</v>
      </c>
      <c r="H248" s="74">
        <v>46602</v>
      </c>
      <c r="I248" s="7" t="s">
        <v>61</v>
      </c>
      <c r="J248" s="9">
        <f t="shared" ca="1" si="20"/>
        <v>45421</v>
      </c>
      <c r="K248" s="10">
        <f t="shared" ca="1" si="21"/>
        <v>1181</v>
      </c>
      <c r="L248" s="10">
        <f t="shared" ca="1" si="22"/>
        <v>39.366666666666667</v>
      </c>
      <c r="M248" s="12" t="str">
        <f t="shared" ca="1" si="19"/>
        <v>ACTIVO</v>
      </c>
      <c r="N248" s="7" t="s">
        <v>567</v>
      </c>
      <c r="O248" s="7" t="s">
        <v>67</v>
      </c>
    </row>
    <row r="249" spans="1:15" ht="109.2">
      <c r="A249" s="56">
        <v>2017</v>
      </c>
      <c r="B249" s="56">
        <v>17</v>
      </c>
      <c r="C249" s="65" t="s">
        <v>15</v>
      </c>
      <c r="D249" s="55" t="s">
        <v>568</v>
      </c>
      <c r="E249" s="7" t="s">
        <v>34</v>
      </c>
      <c r="F249" s="7" t="s">
        <v>569</v>
      </c>
      <c r="G249" s="72">
        <v>44769</v>
      </c>
      <c r="H249" s="72">
        <v>46594</v>
      </c>
      <c r="I249" s="7" t="s">
        <v>61</v>
      </c>
      <c r="J249" s="9">
        <f t="shared" ca="1" si="20"/>
        <v>45421</v>
      </c>
      <c r="K249" s="10">
        <f t="shared" ca="1" si="21"/>
        <v>1173</v>
      </c>
      <c r="L249" s="10">
        <f t="shared" ca="1" si="22"/>
        <v>39.1</v>
      </c>
      <c r="M249" s="12" t="str">
        <f t="shared" ca="1" si="19"/>
        <v>ACTIVO</v>
      </c>
      <c r="N249" s="7" t="s">
        <v>567</v>
      </c>
      <c r="O249" s="7" t="s">
        <v>67</v>
      </c>
    </row>
    <row r="250" spans="1:15" ht="78">
      <c r="A250" s="56">
        <v>2017</v>
      </c>
      <c r="B250" s="56">
        <v>16</v>
      </c>
      <c r="C250" s="65" t="s">
        <v>15</v>
      </c>
      <c r="D250" s="55" t="s">
        <v>570</v>
      </c>
      <c r="E250" s="7" t="s">
        <v>34</v>
      </c>
      <c r="F250" s="7" t="s">
        <v>571</v>
      </c>
      <c r="G250" s="74">
        <v>45088</v>
      </c>
      <c r="H250" s="74">
        <v>45818</v>
      </c>
      <c r="I250" s="56" t="s">
        <v>562</v>
      </c>
      <c r="J250" s="9">
        <f t="shared" ca="1" si="20"/>
        <v>45421</v>
      </c>
      <c r="K250" s="10">
        <f t="shared" ca="1" si="21"/>
        <v>397</v>
      </c>
      <c r="L250" s="10">
        <f t="shared" ca="1" si="22"/>
        <v>13.233333333333333</v>
      </c>
      <c r="M250" s="12" t="str">
        <f t="shared" ca="1" si="19"/>
        <v>ACTIVO</v>
      </c>
      <c r="N250" s="7" t="s">
        <v>567</v>
      </c>
      <c r="O250" s="7" t="s">
        <v>67</v>
      </c>
    </row>
    <row r="251" spans="1:15" ht="78">
      <c r="A251" s="7">
        <v>2017</v>
      </c>
      <c r="B251" s="7">
        <v>13</v>
      </c>
      <c r="C251" s="65" t="s">
        <v>15</v>
      </c>
      <c r="D251" s="6" t="s">
        <v>573</v>
      </c>
      <c r="E251" s="7" t="s">
        <v>34</v>
      </c>
      <c r="F251" s="7" t="s">
        <v>574</v>
      </c>
      <c r="G251" s="74">
        <v>44695</v>
      </c>
      <c r="H251" s="74">
        <v>46520</v>
      </c>
      <c r="I251" s="7" t="s">
        <v>61</v>
      </c>
      <c r="J251" s="9">
        <f t="shared" ca="1" si="20"/>
        <v>45421</v>
      </c>
      <c r="K251" s="10">
        <f t="shared" ca="1" si="21"/>
        <v>1099</v>
      </c>
      <c r="L251" s="10">
        <f t="shared" ca="1" si="22"/>
        <v>36.633333333333333</v>
      </c>
      <c r="M251" s="12" t="str">
        <f t="shared" ca="1" si="19"/>
        <v>ACTIVO</v>
      </c>
      <c r="N251" s="7" t="s">
        <v>567</v>
      </c>
      <c r="O251" s="7" t="s">
        <v>67</v>
      </c>
    </row>
    <row r="252" spans="1:15" ht="78">
      <c r="A252" s="7">
        <v>2017</v>
      </c>
      <c r="B252" s="7">
        <v>12</v>
      </c>
      <c r="C252" s="65" t="s">
        <v>15</v>
      </c>
      <c r="D252" s="6" t="s">
        <v>575</v>
      </c>
      <c r="E252" s="7" t="s">
        <v>34</v>
      </c>
      <c r="F252" s="7" t="s">
        <v>576</v>
      </c>
      <c r="G252" s="53">
        <v>42762</v>
      </c>
      <c r="H252" s="9">
        <v>46779</v>
      </c>
      <c r="I252" s="7" t="s">
        <v>61</v>
      </c>
      <c r="J252" s="9">
        <f t="shared" ca="1" si="20"/>
        <v>45421</v>
      </c>
      <c r="K252" s="10">
        <f t="shared" ca="1" si="21"/>
        <v>1358</v>
      </c>
      <c r="L252" s="10">
        <f t="shared" ca="1" si="22"/>
        <v>45.266666666666666</v>
      </c>
      <c r="M252" s="12" t="str">
        <f t="shared" ca="1" si="19"/>
        <v>ACTIVO</v>
      </c>
      <c r="N252" s="7" t="s">
        <v>567</v>
      </c>
      <c r="O252" s="7" t="s">
        <v>67</v>
      </c>
    </row>
    <row r="253" spans="1:15" ht="78">
      <c r="A253" s="7">
        <v>2017</v>
      </c>
      <c r="B253" s="7">
        <v>10</v>
      </c>
      <c r="C253" s="65" t="s">
        <v>15</v>
      </c>
      <c r="D253" s="6" t="s">
        <v>577</v>
      </c>
      <c r="E253" s="7" t="s">
        <v>321</v>
      </c>
      <c r="F253" s="7" t="s">
        <v>578</v>
      </c>
      <c r="G253" s="67">
        <v>44304</v>
      </c>
      <c r="H253" s="67">
        <v>46129</v>
      </c>
      <c r="I253" s="65" t="s">
        <v>61</v>
      </c>
      <c r="J253" s="9">
        <f t="shared" ca="1" si="20"/>
        <v>45421</v>
      </c>
      <c r="K253" s="10">
        <f t="shared" ca="1" si="21"/>
        <v>708</v>
      </c>
      <c r="L253" s="10">
        <f t="shared" ca="1" si="22"/>
        <v>23.6</v>
      </c>
      <c r="M253" s="12" t="str">
        <f t="shared" ca="1" si="19"/>
        <v>ACTIVO</v>
      </c>
      <c r="N253" s="7" t="s">
        <v>567</v>
      </c>
      <c r="O253" s="7" t="s">
        <v>67</v>
      </c>
    </row>
    <row r="254" spans="1:15" ht="78">
      <c r="A254" s="7">
        <v>2017</v>
      </c>
      <c r="B254" s="7">
        <v>9</v>
      </c>
      <c r="C254" s="65" t="s">
        <v>15</v>
      </c>
      <c r="D254" s="6" t="s">
        <v>579</v>
      </c>
      <c r="E254" s="7" t="s">
        <v>321</v>
      </c>
      <c r="F254" s="7" t="s">
        <v>580</v>
      </c>
      <c r="G254" s="74">
        <v>45056</v>
      </c>
      <c r="H254" s="74">
        <v>45786</v>
      </c>
      <c r="I254" s="7" t="s">
        <v>562</v>
      </c>
      <c r="J254" s="9">
        <f t="shared" ca="1" si="20"/>
        <v>45421</v>
      </c>
      <c r="K254" s="10">
        <f t="shared" ca="1" si="21"/>
        <v>365</v>
      </c>
      <c r="L254" s="10">
        <f t="shared" ca="1" si="22"/>
        <v>12.166666666666666</v>
      </c>
      <c r="M254" s="12" t="str">
        <f t="shared" ca="1" si="19"/>
        <v>ACTIVO</v>
      </c>
      <c r="N254" s="7" t="s">
        <v>567</v>
      </c>
      <c r="O254" s="7" t="s">
        <v>67</v>
      </c>
    </row>
    <row r="255" spans="1:15" ht="78">
      <c r="A255" s="7">
        <v>2017</v>
      </c>
      <c r="B255" s="7">
        <v>8</v>
      </c>
      <c r="C255" s="65" t="s">
        <v>15</v>
      </c>
      <c r="D255" s="6" t="s">
        <v>581</v>
      </c>
      <c r="E255" s="7" t="s">
        <v>34</v>
      </c>
      <c r="F255" s="7" t="s">
        <v>582</v>
      </c>
      <c r="G255" s="74">
        <v>44996</v>
      </c>
      <c r="H255" s="74">
        <v>45726</v>
      </c>
      <c r="I255" s="7" t="s">
        <v>107</v>
      </c>
      <c r="J255" s="9">
        <f t="shared" ca="1" si="20"/>
        <v>45421</v>
      </c>
      <c r="K255" s="10">
        <f t="shared" ca="1" si="21"/>
        <v>305</v>
      </c>
      <c r="L255" s="10">
        <f t="shared" ca="1" si="22"/>
        <v>10.166666666666666</v>
      </c>
      <c r="M255" s="12" t="str">
        <f t="shared" ca="1" si="19"/>
        <v>ACTIVO</v>
      </c>
      <c r="N255" s="7" t="s">
        <v>567</v>
      </c>
      <c r="O255" s="7" t="s">
        <v>67</v>
      </c>
    </row>
    <row r="256" spans="1:15" ht="93.6">
      <c r="A256" s="7">
        <v>2017</v>
      </c>
      <c r="B256" s="7">
        <v>5</v>
      </c>
      <c r="C256" s="65" t="s">
        <v>15</v>
      </c>
      <c r="D256" s="6" t="s">
        <v>583</v>
      </c>
      <c r="E256" s="7" t="s">
        <v>321</v>
      </c>
      <c r="F256" s="7" t="s">
        <v>584</v>
      </c>
      <c r="G256" s="74">
        <v>44984</v>
      </c>
      <c r="H256" s="74">
        <v>46079</v>
      </c>
      <c r="I256" s="7" t="s">
        <v>498</v>
      </c>
      <c r="J256" s="9">
        <f t="shared" ca="1" si="20"/>
        <v>45421</v>
      </c>
      <c r="K256" s="10">
        <f t="shared" ca="1" si="21"/>
        <v>658</v>
      </c>
      <c r="L256" s="10">
        <f t="shared" ca="1" si="22"/>
        <v>21.933333333333334</v>
      </c>
      <c r="M256" s="12" t="str">
        <f t="shared" ca="1" si="19"/>
        <v>ACTIVO</v>
      </c>
      <c r="N256" s="7" t="s">
        <v>95</v>
      </c>
      <c r="O256" s="7" t="s">
        <v>67</v>
      </c>
    </row>
    <row r="257" spans="1:15" ht="62.4">
      <c r="A257" s="65">
        <v>2016</v>
      </c>
      <c r="B257" s="65">
        <v>17</v>
      </c>
      <c r="C257" s="65" t="s">
        <v>15</v>
      </c>
      <c r="D257" s="5" t="s">
        <v>585</v>
      </c>
      <c r="E257" s="7" t="s">
        <v>34</v>
      </c>
      <c r="F257" s="65" t="s">
        <v>586</v>
      </c>
      <c r="G257" s="71">
        <v>42675</v>
      </c>
      <c r="H257" s="72">
        <v>46327</v>
      </c>
      <c r="I257" s="7" t="s">
        <v>61</v>
      </c>
      <c r="J257" s="9">
        <f t="shared" ca="1" si="20"/>
        <v>45421</v>
      </c>
      <c r="K257" s="10">
        <f t="shared" ca="1" si="21"/>
        <v>906</v>
      </c>
      <c r="L257" s="10">
        <f t="shared" ca="1" si="22"/>
        <v>30.2</v>
      </c>
      <c r="M257" s="12" t="str">
        <f t="shared" ca="1" si="19"/>
        <v>ACTIVO</v>
      </c>
      <c r="N257" s="65" t="s">
        <v>587</v>
      </c>
      <c r="O257" s="65" t="s">
        <v>67</v>
      </c>
    </row>
    <row r="258" spans="1:15" ht="78">
      <c r="A258" s="65">
        <v>2016</v>
      </c>
      <c r="B258" s="65">
        <v>15</v>
      </c>
      <c r="C258" s="65" t="s">
        <v>15</v>
      </c>
      <c r="D258" s="5" t="s">
        <v>588</v>
      </c>
      <c r="E258" s="7" t="s">
        <v>321</v>
      </c>
      <c r="F258" s="56" t="s">
        <v>589</v>
      </c>
      <c r="G258" s="75">
        <v>42564</v>
      </c>
      <c r="H258" s="76">
        <v>46216</v>
      </c>
      <c r="I258" s="7" t="s">
        <v>61</v>
      </c>
      <c r="J258" s="9">
        <f t="shared" ca="1" si="20"/>
        <v>45421</v>
      </c>
      <c r="K258" s="10">
        <f t="shared" ca="1" si="21"/>
        <v>795</v>
      </c>
      <c r="L258" s="10">
        <f t="shared" ca="1" si="22"/>
        <v>26.5</v>
      </c>
      <c r="M258" s="12" t="str">
        <f t="shared" ca="1" si="19"/>
        <v>ACTIVO</v>
      </c>
      <c r="N258" s="65" t="s">
        <v>587</v>
      </c>
      <c r="O258" s="65" t="s">
        <v>67</v>
      </c>
    </row>
    <row r="259" spans="1:15" ht="78">
      <c r="A259" s="56">
        <v>2016</v>
      </c>
      <c r="B259" s="56">
        <v>13</v>
      </c>
      <c r="C259" s="65" t="s">
        <v>15</v>
      </c>
      <c r="D259" s="55" t="s">
        <v>590</v>
      </c>
      <c r="E259" s="7" t="s">
        <v>34</v>
      </c>
      <c r="F259" s="56" t="s">
        <v>591</v>
      </c>
      <c r="G259" s="71">
        <v>44789</v>
      </c>
      <c r="H259" s="72">
        <v>45519</v>
      </c>
      <c r="I259" s="56" t="s">
        <v>592</v>
      </c>
      <c r="J259" s="9">
        <f t="shared" ca="1" si="20"/>
        <v>45421</v>
      </c>
      <c r="K259" s="10">
        <f t="shared" ca="1" si="21"/>
        <v>98</v>
      </c>
      <c r="L259" s="10">
        <f t="shared" ca="1" si="22"/>
        <v>3.2666666666666666</v>
      </c>
      <c r="M259" s="12" t="str">
        <f t="shared" ca="1" si="19"/>
        <v>PROXIMO A VENCER</v>
      </c>
      <c r="N259" s="65" t="s">
        <v>587</v>
      </c>
      <c r="O259" s="56" t="s">
        <v>67</v>
      </c>
    </row>
    <row r="260" spans="1:15" ht="62.4">
      <c r="A260" s="65">
        <v>2015</v>
      </c>
      <c r="B260" s="65">
        <v>10</v>
      </c>
      <c r="C260" s="65" t="s">
        <v>15</v>
      </c>
      <c r="D260" s="5" t="s">
        <v>595</v>
      </c>
      <c r="E260" s="7" t="s">
        <v>34</v>
      </c>
      <c r="F260" s="65" t="s">
        <v>594</v>
      </c>
      <c r="G260" s="75">
        <v>42164</v>
      </c>
      <c r="H260" s="76">
        <v>45816</v>
      </c>
      <c r="I260" s="65" t="s">
        <v>254</v>
      </c>
      <c r="J260" s="9">
        <f t="shared" ca="1" si="20"/>
        <v>45421</v>
      </c>
      <c r="K260" s="10">
        <f t="shared" ca="1" si="21"/>
        <v>395</v>
      </c>
      <c r="L260" s="10">
        <f t="shared" ca="1" si="22"/>
        <v>13.166666666666666</v>
      </c>
      <c r="M260" s="12" t="str">
        <f t="shared" ca="1" si="19"/>
        <v>ACTIVO</v>
      </c>
      <c r="N260" s="65" t="s">
        <v>587</v>
      </c>
      <c r="O260" s="65" t="s">
        <v>67</v>
      </c>
    </row>
    <row r="261" spans="1:15" ht="52.8">
      <c r="A261" s="57">
        <v>2015</v>
      </c>
      <c r="B261" s="57">
        <v>2</v>
      </c>
      <c r="C261" s="57" t="s">
        <v>596</v>
      </c>
      <c r="D261" s="58" t="s">
        <v>597</v>
      </c>
      <c r="E261" s="57" t="s">
        <v>153</v>
      </c>
      <c r="F261" s="57" t="s">
        <v>598</v>
      </c>
      <c r="G261" s="59">
        <v>45116</v>
      </c>
      <c r="H261" s="59">
        <v>46211</v>
      </c>
      <c r="I261" s="57" t="s">
        <v>118</v>
      </c>
      <c r="J261" s="9">
        <f t="shared" ca="1" si="20"/>
        <v>45421</v>
      </c>
      <c r="K261" s="10">
        <f t="shared" ca="1" si="21"/>
        <v>790</v>
      </c>
      <c r="L261" s="10">
        <f t="shared" ca="1" si="22"/>
        <v>26.333333333333332</v>
      </c>
      <c r="M261" s="12" t="str">
        <f t="shared" ref="M261:M275" ca="1" si="23">IF(K261&lt;0,"VENCIDO",IF(AND(K261&gt;0,K261&lt;120),"PROXIMO A VENCER","ACTIVO"))</f>
        <v>ACTIVO</v>
      </c>
      <c r="N261" s="57"/>
      <c r="O261" s="57" t="s">
        <v>400</v>
      </c>
    </row>
    <row r="262" spans="1:15" ht="66">
      <c r="A262" s="57">
        <v>2014</v>
      </c>
      <c r="B262" s="57">
        <v>6</v>
      </c>
      <c r="C262" s="57" t="s">
        <v>599</v>
      </c>
      <c r="D262" s="58" t="s">
        <v>600</v>
      </c>
      <c r="E262" s="57" t="s">
        <v>34</v>
      </c>
      <c r="F262" s="57" t="s">
        <v>601</v>
      </c>
      <c r="G262" s="59">
        <v>44565</v>
      </c>
      <c r="H262" s="59">
        <v>46390</v>
      </c>
      <c r="I262" s="57" t="s">
        <v>561</v>
      </c>
      <c r="J262" s="9">
        <f t="shared" ca="1" si="20"/>
        <v>45421</v>
      </c>
      <c r="K262" s="10">
        <f t="shared" ca="1" si="21"/>
        <v>969</v>
      </c>
      <c r="L262" s="10">
        <f t="shared" ca="1" si="22"/>
        <v>32.299999999999997</v>
      </c>
      <c r="M262" s="12" t="str">
        <f t="shared" ca="1" si="23"/>
        <v>ACTIVO</v>
      </c>
      <c r="N262" s="57"/>
      <c r="O262" s="57" t="s">
        <v>400</v>
      </c>
    </row>
    <row r="263" spans="1:15" ht="79.2">
      <c r="A263" s="57">
        <v>2013</v>
      </c>
      <c r="B263" s="57">
        <v>19</v>
      </c>
      <c r="C263" s="57" t="s">
        <v>593</v>
      </c>
      <c r="D263" s="58" t="s">
        <v>604</v>
      </c>
      <c r="E263" s="57" t="s">
        <v>153</v>
      </c>
      <c r="F263" s="57" t="s">
        <v>605</v>
      </c>
      <c r="G263" s="59">
        <v>41319</v>
      </c>
      <c r="H263" s="59">
        <v>45702</v>
      </c>
      <c r="I263" s="57" t="s">
        <v>139</v>
      </c>
      <c r="J263" s="9">
        <f t="shared" ref="J263:J275" ca="1" si="24">TODAY()</f>
        <v>45421</v>
      </c>
      <c r="K263" s="10">
        <f t="shared" ref="K263:K326" ca="1" si="25">+H263-J263</f>
        <v>281</v>
      </c>
      <c r="L263" s="10">
        <f t="shared" ref="L263:L326" ca="1" si="26">((K263*1)/30)</f>
        <v>9.3666666666666671</v>
      </c>
      <c r="M263" s="12" t="str">
        <f t="shared" ca="1" si="23"/>
        <v>ACTIVO</v>
      </c>
      <c r="N263" s="57" t="s">
        <v>587</v>
      </c>
      <c r="O263" s="57" t="s">
        <v>400</v>
      </c>
    </row>
    <row r="264" spans="1:15" ht="66">
      <c r="A264" s="57">
        <v>2013</v>
      </c>
      <c r="B264" s="57">
        <v>2</v>
      </c>
      <c r="C264" s="57" t="s">
        <v>483</v>
      </c>
      <c r="D264" s="58" t="s">
        <v>606</v>
      </c>
      <c r="E264" s="57" t="s">
        <v>572</v>
      </c>
      <c r="F264" s="57" t="s">
        <v>607</v>
      </c>
      <c r="G264" s="59">
        <v>41312</v>
      </c>
      <c r="H264" s="59">
        <v>46700</v>
      </c>
      <c r="I264" s="57" t="s">
        <v>608</v>
      </c>
      <c r="J264" s="9">
        <f t="shared" ca="1" si="24"/>
        <v>45421</v>
      </c>
      <c r="K264" s="10">
        <f t="shared" ca="1" si="25"/>
        <v>1279</v>
      </c>
      <c r="L264" s="10">
        <f t="shared" ca="1" si="26"/>
        <v>42.633333333333333</v>
      </c>
      <c r="M264" s="12" t="str">
        <f t="shared" ca="1" si="23"/>
        <v>ACTIVO</v>
      </c>
      <c r="N264" s="57" t="s">
        <v>95</v>
      </c>
      <c r="O264" s="57" t="s">
        <v>400</v>
      </c>
    </row>
    <row r="265" spans="1:15" ht="66">
      <c r="A265" s="57">
        <v>2013</v>
      </c>
      <c r="B265" s="57">
        <v>1</v>
      </c>
      <c r="C265" s="57" t="s">
        <v>19</v>
      </c>
      <c r="D265" s="58" t="s">
        <v>609</v>
      </c>
      <c r="E265" s="57" t="s">
        <v>572</v>
      </c>
      <c r="F265" s="78" t="s">
        <v>610</v>
      </c>
      <c r="G265" s="59">
        <v>41354</v>
      </c>
      <c r="H265" s="59">
        <v>46323</v>
      </c>
      <c r="I265" s="57" t="s">
        <v>611</v>
      </c>
      <c r="J265" s="9">
        <f t="shared" ca="1" si="24"/>
        <v>45421</v>
      </c>
      <c r="K265" s="10">
        <f t="shared" ca="1" si="25"/>
        <v>902</v>
      </c>
      <c r="L265" s="10">
        <f t="shared" ca="1" si="26"/>
        <v>30.066666666666666</v>
      </c>
      <c r="M265" s="12" t="str">
        <f t="shared" ca="1" si="23"/>
        <v>ACTIVO</v>
      </c>
      <c r="N265" s="57" t="s">
        <v>587</v>
      </c>
      <c r="O265" s="57" t="s">
        <v>400</v>
      </c>
    </row>
    <row r="266" spans="1:15" ht="39.6">
      <c r="A266" s="57">
        <v>2012</v>
      </c>
      <c r="B266" s="57">
        <v>9</v>
      </c>
      <c r="C266" s="57" t="s">
        <v>483</v>
      </c>
      <c r="D266" s="58" t="s">
        <v>613</v>
      </c>
      <c r="E266" s="57" t="s">
        <v>572</v>
      </c>
      <c r="F266" s="57" t="s">
        <v>612</v>
      </c>
      <c r="G266" s="59">
        <v>41263</v>
      </c>
      <c r="H266" s="59">
        <v>46326</v>
      </c>
      <c r="I266" s="57" t="s">
        <v>611</v>
      </c>
      <c r="J266" s="9">
        <f t="shared" ca="1" si="24"/>
        <v>45421</v>
      </c>
      <c r="K266" s="10">
        <f t="shared" ca="1" si="25"/>
        <v>905</v>
      </c>
      <c r="L266" s="10">
        <f t="shared" ca="1" si="26"/>
        <v>30.166666666666668</v>
      </c>
      <c r="M266" s="12" t="str">
        <f t="shared" ca="1" si="23"/>
        <v>ACTIVO</v>
      </c>
      <c r="N266" s="57" t="s">
        <v>587</v>
      </c>
      <c r="O266" s="57" t="s">
        <v>400</v>
      </c>
    </row>
    <row r="267" spans="1:15" ht="52.8">
      <c r="A267" s="57">
        <v>2012</v>
      </c>
      <c r="B267" s="57">
        <v>6</v>
      </c>
      <c r="C267" s="57" t="s">
        <v>483</v>
      </c>
      <c r="D267" s="58" t="s">
        <v>615</v>
      </c>
      <c r="E267" s="57" t="s">
        <v>419</v>
      </c>
      <c r="F267" s="57" t="s">
        <v>614</v>
      </c>
      <c r="G267" s="59">
        <v>41263</v>
      </c>
      <c r="H267" s="59">
        <v>45512</v>
      </c>
      <c r="I267" s="57" t="s">
        <v>616</v>
      </c>
      <c r="J267" s="9">
        <f t="shared" ca="1" si="24"/>
        <v>45421</v>
      </c>
      <c r="K267" s="10">
        <f t="shared" ca="1" si="25"/>
        <v>91</v>
      </c>
      <c r="L267" s="10">
        <f t="shared" ca="1" si="26"/>
        <v>3.0333333333333332</v>
      </c>
      <c r="M267" s="12" t="str">
        <f t="shared" ca="1" si="23"/>
        <v>PROXIMO A VENCER</v>
      </c>
      <c r="N267" s="57" t="s">
        <v>587</v>
      </c>
      <c r="O267" s="57" t="s">
        <v>400</v>
      </c>
    </row>
    <row r="268" spans="1:15" ht="79.2">
      <c r="A268" s="57">
        <v>2012</v>
      </c>
      <c r="B268" s="57">
        <v>4</v>
      </c>
      <c r="C268" s="57" t="s">
        <v>483</v>
      </c>
      <c r="D268" s="58" t="s">
        <v>617</v>
      </c>
      <c r="E268" s="57" t="s">
        <v>419</v>
      </c>
      <c r="F268" s="57" t="s">
        <v>618</v>
      </c>
      <c r="G268" s="59">
        <v>41263</v>
      </c>
      <c r="H268" s="59">
        <v>46168</v>
      </c>
      <c r="I268" s="57" t="s">
        <v>619</v>
      </c>
      <c r="J268" s="9">
        <f t="shared" ca="1" si="24"/>
        <v>45421</v>
      </c>
      <c r="K268" s="10">
        <f t="shared" ca="1" si="25"/>
        <v>747</v>
      </c>
      <c r="L268" s="10">
        <f t="shared" ca="1" si="26"/>
        <v>24.9</v>
      </c>
      <c r="M268" s="12" t="str">
        <f t="shared" ca="1" si="23"/>
        <v>ACTIVO</v>
      </c>
      <c r="N268" s="57" t="s">
        <v>587</v>
      </c>
      <c r="O268" s="57" t="s">
        <v>400</v>
      </c>
    </row>
    <row r="269" spans="1:15" ht="52.8">
      <c r="A269" s="57">
        <v>2012</v>
      </c>
      <c r="B269" s="57">
        <v>3</v>
      </c>
      <c r="C269" s="57" t="s">
        <v>483</v>
      </c>
      <c r="D269" s="58" t="s">
        <v>620</v>
      </c>
      <c r="E269" s="57" t="s">
        <v>419</v>
      </c>
      <c r="F269" s="57" t="s">
        <v>621</v>
      </c>
      <c r="G269" s="59">
        <v>41263</v>
      </c>
      <c r="H269" s="59">
        <v>46272</v>
      </c>
      <c r="I269" s="57" t="s">
        <v>611</v>
      </c>
      <c r="J269" s="9">
        <f t="shared" ca="1" si="24"/>
        <v>45421</v>
      </c>
      <c r="K269" s="10">
        <f t="shared" ca="1" si="25"/>
        <v>851</v>
      </c>
      <c r="L269" s="10">
        <f t="shared" ca="1" si="26"/>
        <v>28.366666666666667</v>
      </c>
      <c r="M269" s="12" t="str">
        <f t="shared" ca="1" si="23"/>
        <v>ACTIVO</v>
      </c>
      <c r="N269" s="57" t="s">
        <v>95</v>
      </c>
      <c r="O269" s="57" t="s">
        <v>400</v>
      </c>
    </row>
    <row r="270" spans="1:15" ht="66">
      <c r="A270" s="57">
        <v>2012</v>
      </c>
      <c r="B270" s="57">
        <v>2</v>
      </c>
      <c r="C270" s="57" t="s">
        <v>483</v>
      </c>
      <c r="D270" s="58" t="s">
        <v>622</v>
      </c>
      <c r="E270" s="57" t="s">
        <v>419</v>
      </c>
      <c r="F270" s="57" t="s">
        <v>623</v>
      </c>
      <c r="G270" s="59">
        <v>41263</v>
      </c>
      <c r="H270" s="59">
        <v>45646</v>
      </c>
      <c r="I270" s="57" t="s">
        <v>616</v>
      </c>
      <c r="J270" s="9">
        <f t="shared" ca="1" si="24"/>
        <v>45421</v>
      </c>
      <c r="K270" s="10">
        <f t="shared" ca="1" si="25"/>
        <v>225</v>
      </c>
      <c r="L270" s="10">
        <f t="shared" ca="1" si="26"/>
        <v>7.5</v>
      </c>
      <c r="M270" s="12" t="str">
        <f t="shared" ca="1" si="23"/>
        <v>ACTIVO</v>
      </c>
      <c r="N270" s="57" t="s">
        <v>587</v>
      </c>
      <c r="O270" s="57" t="s">
        <v>400</v>
      </c>
    </row>
    <row r="271" spans="1:15" ht="66">
      <c r="A271" s="57">
        <v>2012</v>
      </c>
      <c r="B271" s="57">
        <v>1</v>
      </c>
      <c r="C271" s="57" t="s">
        <v>603</v>
      </c>
      <c r="D271" s="58" t="s">
        <v>624</v>
      </c>
      <c r="E271" s="57" t="s">
        <v>419</v>
      </c>
      <c r="F271" s="57" t="s">
        <v>625</v>
      </c>
      <c r="G271" s="59">
        <v>41263</v>
      </c>
      <c r="H271" s="59">
        <v>46228</v>
      </c>
      <c r="I271" s="57" t="s">
        <v>611</v>
      </c>
      <c r="J271" s="9">
        <f t="shared" ca="1" si="24"/>
        <v>45421</v>
      </c>
      <c r="K271" s="10">
        <f t="shared" ca="1" si="25"/>
        <v>807</v>
      </c>
      <c r="L271" s="10">
        <f t="shared" ca="1" si="26"/>
        <v>26.9</v>
      </c>
      <c r="M271" s="12" t="str">
        <f t="shared" ca="1" si="23"/>
        <v>ACTIVO</v>
      </c>
      <c r="N271" s="57" t="s">
        <v>95</v>
      </c>
      <c r="O271" s="57" t="s">
        <v>400</v>
      </c>
    </row>
    <row r="272" spans="1:15" ht="132">
      <c r="A272" s="57">
        <v>2008</v>
      </c>
      <c r="B272" s="57">
        <v>1</v>
      </c>
      <c r="C272" s="57" t="s">
        <v>626</v>
      </c>
      <c r="D272" s="58" t="s">
        <v>627</v>
      </c>
      <c r="E272" s="57" t="s">
        <v>153</v>
      </c>
      <c r="F272" s="57" t="s">
        <v>628</v>
      </c>
      <c r="G272" s="59">
        <v>41332</v>
      </c>
      <c r="H272" s="59">
        <v>46801</v>
      </c>
      <c r="I272" s="57" t="s">
        <v>608</v>
      </c>
      <c r="J272" s="9">
        <f t="shared" ca="1" si="24"/>
        <v>45421</v>
      </c>
      <c r="K272" s="10">
        <f t="shared" ca="1" si="25"/>
        <v>1380</v>
      </c>
      <c r="L272" s="10">
        <f t="shared" ca="1" si="26"/>
        <v>46</v>
      </c>
      <c r="M272" s="12" t="str">
        <f t="shared" ca="1" si="23"/>
        <v>ACTIVO</v>
      </c>
      <c r="N272" s="57" t="s">
        <v>587</v>
      </c>
      <c r="O272" s="57" t="s">
        <v>400</v>
      </c>
    </row>
    <row r="273" spans="1:15" ht="52.8">
      <c r="A273" s="57">
        <v>2005</v>
      </c>
      <c r="B273" s="57">
        <v>2</v>
      </c>
      <c r="C273" s="57" t="s">
        <v>629</v>
      </c>
      <c r="D273" s="58" t="s">
        <v>630</v>
      </c>
      <c r="E273" s="57" t="s">
        <v>153</v>
      </c>
      <c r="F273" s="57" t="s">
        <v>631</v>
      </c>
      <c r="G273" s="59">
        <v>45051</v>
      </c>
      <c r="H273" s="79">
        <v>48703</v>
      </c>
      <c r="I273" s="57" t="s">
        <v>632</v>
      </c>
      <c r="J273" s="9">
        <f t="shared" ca="1" si="24"/>
        <v>45421</v>
      </c>
      <c r="K273" s="10">
        <f t="shared" ca="1" si="25"/>
        <v>3282</v>
      </c>
      <c r="L273" s="10">
        <f t="shared" ca="1" si="26"/>
        <v>109.4</v>
      </c>
      <c r="M273" s="12" t="str">
        <f t="shared" ca="1" si="23"/>
        <v>ACTIVO</v>
      </c>
      <c r="N273" s="57" t="s">
        <v>95</v>
      </c>
      <c r="O273" s="57" t="s">
        <v>400</v>
      </c>
    </row>
    <row r="274" spans="1:15" ht="79.2">
      <c r="A274" s="57">
        <v>2004</v>
      </c>
      <c r="B274" s="57">
        <v>1</v>
      </c>
      <c r="C274" s="57" t="s">
        <v>633</v>
      </c>
      <c r="D274" s="58" t="s">
        <v>634</v>
      </c>
      <c r="E274" s="57" t="s">
        <v>153</v>
      </c>
      <c r="F274" s="57" t="s">
        <v>635</v>
      </c>
      <c r="G274" s="59">
        <v>38126</v>
      </c>
      <c r="H274" s="59">
        <v>45430</v>
      </c>
      <c r="I274" s="57" t="s">
        <v>602</v>
      </c>
      <c r="J274" s="9">
        <f t="shared" ca="1" si="24"/>
        <v>45421</v>
      </c>
      <c r="K274" s="10">
        <f t="shared" ca="1" si="25"/>
        <v>9</v>
      </c>
      <c r="L274" s="10">
        <f t="shared" ca="1" si="26"/>
        <v>0.3</v>
      </c>
      <c r="M274" s="12" t="str">
        <f t="shared" ca="1" si="23"/>
        <v>PROXIMO A VENCER</v>
      </c>
      <c r="N274" s="57" t="s">
        <v>587</v>
      </c>
      <c r="O274" s="57" t="s">
        <v>400</v>
      </c>
    </row>
    <row r="275" spans="1:15" ht="118.8">
      <c r="A275" s="57">
        <v>2003</v>
      </c>
      <c r="B275" s="57">
        <v>2</v>
      </c>
      <c r="C275" s="57" t="s">
        <v>636</v>
      </c>
      <c r="D275" s="58" t="s">
        <v>637</v>
      </c>
      <c r="E275" s="57" t="s">
        <v>34</v>
      </c>
      <c r="F275" s="57" t="s">
        <v>638</v>
      </c>
      <c r="G275" s="77">
        <v>45017</v>
      </c>
      <c r="H275" s="77">
        <v>46811</v>
      </c>
      <c r="I275" s="57" t="s">
        <v>561</v>
      </c>
      <c r="J275" s="9">
        <f t="shared" ca="1" si="24"/>
        <v>45421</v>
      </c>
      <c r="K275" s="10">
        <f t="shared" ca="1" si="25"/>
        <v>1390</v>
      </c>
      <c r="L275" s="10">
        <f t="shared" ca="1" si="26"/>
        <v>46.333333333333336</v>
      </c>
      <c r="M275" s="12" t="str">
        <f t="shared" ca="1" si="23"/>
        <v>ACTIVO</v>
      </c>
      <c r="N275" s="57" t="s">
        <v>587</v>
      </c>
      <c r="O275" s="57" t="s">
        <v>400</v>
      </c>
    </row>
    <row r="276" spans="1:15"/>
  </sheetData>
  <conditionalFormatting sqref="M2:M275">
    <cfRule type="cellIs" dxfId="5" priority="13" operator="equal">
      <formula>"PROXIMO A VENCER"</formula>
    </cfRule>
    <cfRule type="cellIs" dxfId="4" priority="14" operator="equal">
      <formula>"VENCIDO"</formula>
    </cfRule>
    <cfRule type="cellIs" dxfId="3" priority="15" operator="equal">
      <formula>"ACTIVO"</formula>
    </cfRule>
  </conditionalFormatting>
  <conditionalFormatting sqref="M1">
    <cfRule type="cellIs" dxfId="2" priority="1" operator="equal">
      <formula>"PROXIMO A VENCER"</formula>
    </cfRule>
    <cfRule type="cellIs" dxfId="1" priority="2" operator="equal">
      <formula>"VENCIDO"</formula>
    </cfRule>
    <cfRule type="cellIs" dxfId="0" priority="3" operator="equal">
      <formula>"ACTIVO"</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 CONVENIOS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Asistente Extension2</dc:creator>
  <cp:keywords/>
  <dc:description/>
  <cp:lastModifiedBy>DIRECTOR UNIDAD DE EXTENSION Facultad Medio Ambiente</cp:lastModifiedBy>
  <cp:revision/>
  <dcterms:created xsi:type="dcterms:W3CDTF">2024-01-30T14:13:52Z</dcterms:created>
  <dcterms:modified xsi:type="dcterms:W3CDTF">2024-05-09T19:27:42Z</dcterms:modified>
  <cp:category/>
  <cp:contentStatus/>
</cp:coreProperties>
</file>